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igitalgojp.sharepoint.com/sites/MAFF_FS00168/Lib0009/令和８年度/１年未満保存フォルダ/06_全国対策_コンソーシアム/04　ノウフク・アワード2026/02　応募/★実施要領、審査基準、応募様式確定版/"/>
    </mc:Choice>
  </mc:AlternateContent>
  <xr:revisionPtr revIDLastSave="25" documentId="8_{9E5D92E4-663C-4B09-8AB7-3385E6281FEF}" xr6:coauthVersionLast="47" xr6:coauthVersionMax="47" xr10:uidLastSave="{0591B66E-D3ED-4815-A033-AF278A170FCD}"/>
  <bookViews>
    <workbookView xWindow="28680" yWindow="-120" windowWidth="29040" windowHeight="15720" xr2:uid="{4A39493E-9A87-41E2-A259-CAB43DB49978}"/>
  </bookViews>
  <sheets>
    <sheet name="応募用紙（こちらにご入力ください）" sheetId="8" r:id="rId1"/>
    <sheet name="審査用紙" sheetId="7" r:id="rId2"/>
  </sheets>
  <definedNames>
    <definedName name="_xlnm.Print_Area" localSheetId="0">'応募用紙（こちらにご入力ください）'!$B$2:$AI$185</definedName>
    <definedName name="_xlnm.Print_Area" localSheetId="1">審査用紙!$B$2:$BG$88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50" i="8" l="1"/>
  <c r="AM38" i="8"/>
  <c r="F69" i="7" l="1"/>
  <c r="AG67" i="7"/>
  <c r="AC67" i="7"/>
  <c r="Y67" i="7"/>
  <c r="U67" i="7"/>
  <c r="Q67" i="7"/>
  <c r="M67" i="7"/>
  <c r="I67" i="7"/>
  <c r="I25" i="7"/>
  <c r="AM43" i="8"/>
  <c r="AM42" i="8"/>
  <c r="AM40" i="8"/>
  <c r="F57" i="7"/>
  <c r="AG55" i="7"/>
  <c r="AC55" i="7"/>
  <c r="U55" i="7"/>
  <c r="Q55" i="7"/>
  <c r="M55" i="7"/>
  <c r="I55" i="7"/>
  <c r="R27" i="8"/>
  <c r="AM36" i="8" s="1"/>
  <c r="P22" i="7" s="1"/>
  <c r="R26" i="8"/>
  <c r="AM32" i="8" s="1"/>
  <c r="P21" i="7" s="1"/>
  <c r="AL73" i="7"/>
  <c r="AZ28" i="8"/>
  <c r="AZ27" i="8"/>
  <c r="AH99" i="8"/>
  <c r="AH60" i="8"/>
  <c r="AH54" i="8"/>
  <c r="AM10" i="8"/>
  <c r="B3" i="7" s="1"/>
  <c r="AM11" i="8"/>
  <c r="AM12" i="8"/>
  <c r="AM19" i="8"/>
  <c r="AM20" i="8"/>
  <c r="F43" i="7" s="1"/>
  <c r="AM21" i="8"/>
  <c r="F44" i="7" s="1"/>
  <c r="AM9" i="8"/>
  <c r="B2" i="7" s="1"/>
  <c r="AM22" i="8"/>
  <c r="BA7" i="7" s="1"/>
  <c r="AM23" i="8"/>
  <c r="F45" i="7" s="1"/>
  <c r="AM26" i="8"/>
  <c r="BA6" i="7" s="1"/>
  <c r="AM27" i="8"/>
  <c r="AM28" i="8"/>
  <c r="AM30" i="8"/>
  <c r="I21" i="7" s="1"/>
  <c r="AM31" i="8"/>
  <c r="L21" i="7" s="1"/>
  <c r="AM33" i="8"/>
  <c r="AM34" i="8"/>
  <c r="L22" i="7" s="1"/>
  <c r="AM37" i="8"/>
  <c r="I24" i="7" s="1"/>
  <c r="AM39" i="8"/>
  <c r="AM44" i="8"/>
  <c r="AM45" i="8"/>
  <c r="AM46" i="8"/>
  <c r="I28" i="7" s="1"/>
  <c r="AM47" i="8"/>
  <c r="AM49" i="8"/>
  <c r="AM51" i="8"/>
  <c r="V33" i="7" s="1"/>
  <c r="AM52" i="8"/>
  <c r="AM54" i="8"/>
  <c r="V35" i="7" s="1"/>
  <c r="AM55" i="8"/>
  <c r="V38" i="7" s="1"/>
  <c r="AM56" i="8"/>
  <c r="V39" i="7" s="1"/>
  <c r="AM57" i="8"/>
  <c r="V40" i="7" s="1"/>
  <c r="AM58" i="8"/>
  <c r="AM59" i="8"/>
  <c r="AM61" i="8"/>
  <c r="C6" i="7" s="1"/>
  <c r="AM62" i="8"/>
  <c r="AC12" i="7" s="1"/>
  <c r="AM63" i="8"/>
  <c r="AC17" i="7" s="1"/>
  <c r="AM64" i="8"/>
  <c r="AC24" i="7" s="1"/>
  <c r="AM65" i="8"/>
  <c r="AC31" i="7" s="1"/>
  <c r="AM66" i="8"/>
  <c r="AC43" i="7" s="1"/>
  <c r="AM92" i="8"/>
  <c r="F52" i="7" s="1"/>
  <c r="AM93" i="8"/>
  <c r="I52" i="7" s="1"/>
  <c r="AM94" i="8"/>
  <c r="M52" i="7" s="1"/>
  <c r="AM95" i="8"/>
  <c r="Q52" i="7" s="1"/>
  <c r="AM96" i="8"/>
  <c r="U52" i="7" s="1"/>
  <c r="AM97" i="8"/>
  <c r="Y52" i="7" s="1"/>
  <c r="AM98" i="8"/>
  <c r="AC52" i="7" s="1"/>
  <c r="AM100" i="8"/>
  <c r="AG52" i="7" s="1"/>
  <c r="AM101" i="8"/>
  <c r="F54" i="7" s="1"/>
  <c r="AM102" i="8"/>
  <c r="F55" i="7" s="1"/>
  <c r="AM103" i="8"/>
  <c r="AM104" i="8"/>
  <c r="AM105" i="8"/>
  <c r="AM106" i="8"/>
  <c r="AM107" i="8"/>
  <c r="Y55" i="7" s="1"/>
  <c r="AM108" i="8"/>
  <c r="AM109" i="8"/>
  <c r="AM110" i="8"/>
  <c r="AM111" i="8"/>
  <c r="F58" i="7" s="1"/>
  <c r="AM112" i="8"/>
  <c r="I58" i="7" s="1"/>
  <c r="AM113" i="8"/>
  <c r="M58" i="7" s="1"/>
  <c r="AM114" i="8"/>
  <c r="Q58" i="7" s="1"/>
  <c r="AM115" i="8"/>
  <c r="U58" i="7" s="1"/>
  <c r="AM116" i="8"/>
  <c r="Y58" i="7" s="1"/>
  <c r="AM117" i="8"/>
  <c r="AC58" i="7" s="1"/>
  <c r="AM118" i="8"/>
  <c r="AG58" i="7" s="1"/>
  <c r="AM119" i="8"/>
  <c r="F60" i="7" s="1"/>
  <c r="AM120" i="8"/>
  <c r="F61" i="7" s="1"/>
  <c r="AM121" i="8"/>
  <c r="I61" i="7" s="1"/>
  <c r="AM122" i="8"/>
  <c r="M61" i="7" s="1"/>
  <c r="AM123" i="8"/>
  <c r="Q61" i="7" s="1"/>
  <c r="AM124" i="8"/>
  <c r="U61" i="7" s="1"/>
  <c r="AM125" i="8"/>
  <c r="Y61" i="7" s="1"/>
  <c r="AM127" i="8"/>
  <c r="AC61" i="7" s="1"/>
  <c r="AM128" i="8"/>
  <c r="AG61" i="7" s="1"/>
  <c r="AM129" i="8"/>
  <c r="F63" i="7" s="1"/>
  <c r="AM130" i="8"/>
  <c r="B64" i="7" s="1"/>
  <c r="AM131" i="8"/>
  <c r="F64" i="7" s="1"/>
  <c r="AM132" i="8"/>
  <c r="I64" i="7" s="1"/>
  <c r="AM133" i="8"/>
  <c r="M64" i="7" s="1"/>
  <c r="AM134" i="8"/>
  <c r="Q64" i="7" s="1"/>
  <c r="AM135" i="8"/>
  <c r="U64" i="7" s="1"/>
  <c r="AM136" i="8"/>
  <c r="Y64" i="7" s="1"/>
  <c r="AM137" i="8"/>
  <c r="AC64" i="7" s="1"/>
  <c r="AM138" i="8"/>
  <c r="AG64" i="7" s="1"/>
  <c r="AM139" i="8"/>
  <c r="F66" i="7" s="1"/>
  <c r="AM140" i="8"/>
  <c r="B67" i="7" s="1"/>
  <c r="AM141" i="8"/>
  <c r="F67" i="7" s="1"/>
  <c r="AM142" i="8"/>
  <c r="AM143" i="8"/>
  <c r="AM144" i="8"/>
  <c r="AM145" i="8"/>
  <c r="AM146" i="8"/>
  <c r="AM147" i="8"/>
  <c r="AM148" i="8"/>
  <c r="AM149" i="8"/>
  <c r="AM150" i="8"/>
  <c r="F73" i="7" s="1"/>
  <c r="AM151" i="8"/>
  <c r="F75" i="7" s="1"/>
  <c r="AM152" i="8"/>
  <c r="F77" i="7" s="1"/>
  <c r="AM153" i="8"/>
  <c r="F79" i="7" s="1"/>
  <c r="AM154" i="8"/>
  <c r="F81" i="7" s="1"/>
  <c r="AM155" i="8"/>
  <c r="F83" i="7" s="1"/>
  <c r="AM156" i="8"/>
  <c r="F85" i="7" s="1"/>
  <c r="AM157" i="8"/>
  <c r="F87" i="7" s="1"/>
  <c r="AM176" i="8"/>
  <c r="V36" i="7"/>
  <c r="AH185" i="8"/>
  <c r="AH90" i="8"/>
  <c r="AH80" i="8"/>
  <c r="AH70" i="8"/>
  <c r="V34" i="7"/>
  <c r="F47" i="7" l="1"/>
  <c r="AA12" i="7"/>
  <c r="I22" i="7"/>
  <c r="AS22" i="8"/>
  <c r="V41" i="7"/>
  <c r="F46" i="7"/>
  <c r="I27" i="7"/>
  <c r="BA9" i="7"/>
  <c r="I29" i="7"/>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<sst xmlns="http://schemas.openxmlformats.org/spreadsheetml/2006/main" count="381" uniqueCount="198">
  <si>
    <t>ノウフク・アワード2026　応募用紙</t>
    <rPh sb="14" eb="18">
      <t>オウボヨウシ</t>
    </rPh>
    <phoneticPr fontId="1"/>
  </si>
  <si>
    <r>
      <t>白色の記入セルに必要事項を記入し、ご提出ください。なお、</t>
    </r>
    <r>
      <rPr>
        <u/>
        <sz val="11"/>
        <color theme="1"/>
        <rFont val="BIZ UDPゴシック"/>
        <family val="3"/>
        <charset val="128"/>
      </rPr>
      <t>審査は「審査用紙（別タブ）」に反映される部分のみをもって行いますので、提出前に必ずご確認ください。</t>
    </r>
    <r>
      <rPr>
        <sz val="11"/>
        <color theme="1"/>
        <rFont val="BIZ UDPゴシック"/>
        <family val="3"/>
        <charset val="128"/>
      </rPr>
      <t xml:space="preserve">（写真・体制図は本シートにのみ貼り付けてください。）
下記URLに事例集を掲載しております。記入の際の参考としてください。
</t>
    </r>
    <rPh sb="0" eb="2">
      <t>シロイロ</t>
    </rPh>
    <rPh sb="3" eb="5">
      <t>キニュウ</t>
    </rPh>
    <rPh sb="8" eb="10">
      <t>ヒツヨウ</t>
    </rPh>
    <rPh sb="10" eb="12">
      <t>ジコウ</t>
    </rPh>
    <rPh sb="13" eb="15">
      <t>キニュウ</t>
    </rPh>
    <rPh sb="18" eb="20">
      <t>テイシュツ</t>
    </rPh>
    <rPh sb="28" eb="30">
      <t>シンサ</t>
    </rPh>
    <rPh sb="37" eb="38">
      <t>ベツ</t>
    </rPh>
    <rPh sb="43" eb="45">
      <t>ハンエイ</t>
    </rPh>
    <rPh sb="48" eb="50">
      <t>ブブン</t>
    </rPh>
    <rPh sb="56" eb="57">
      <t>オコナ</t>
    </rPh>
    <rPh sb="63" eb="65">
      <t>テイシュツ</t>
    </rPh>
    <rPh sb="65" eb="66">
      <t>マエ</t>
    </rPh>
    <rPh sb="67" eb="68">
      <t>カナラ</t>
    </rPh>
    <rPh sb="70" eb="72">
      <t>カクニン</t>
    </rPh>
    <rPh sb="78" eb="80">
      <t>シャシン</t>
    </rPh>
    <rPh sb="81" eb="84">
      <t>タイセイズ</t>
    </rPh>
    <rPh sb="85" eb="86">
      <t>ホン</t>
    </rPh>
    <rPh sb="92" eb="93">
      <t>ハ</t>
    </rPh>
    <rPh sb="94" eb="95">
      <t>ツ</t>
    </rPh>
    <rPh sb="104" eb="106">
      <t>カキ</t>
    </rPh>
    <rPh sb="110" eb="113">
      <t>ジレイシュウ</t>
    </rPh>
    <rPh sb="114" eb="116">
      <t>ケイサイ</t>
    </rPh>
    <rPh sb="123" eb="125">
      <t>キニュウ</t>
    </rPh>
    <rPh sb="126" eb="127">
      <t>サイ</t>
    </rPh>
    <rPh sb="128" eb="130">
      <t>サンコウ</t>
    </rPh>
    <phoneticPr fontId="1"/>
  </si>
  <si>
    <t>https://www.maff.go.jp/j/nousin/kouryu/noufuku/jirei.html</t>
    <phoneticPr fontId="1"/>
  </si>
  <si>
    <r>
      <t>１　基本情報　</t>
    </r>
    <r>
      <rPr>
        <sz val="14"/>
        <color rgb="FFFF0000"/>
        <rFont val="BIZ UDPゴシック"/>
        <family val="3"/>
        <charset val="128"/>
      </rPr>
      <t>（必須）</t>
    </r>
    <rPh sb="2" eb="6">
      <t>キホンジョウホウ</t>
    </rPh>
    <rPh sb="8" eb="10">
      <t>ヒッス</t>
    </rPh>
    <phoneticPr fontId="1"/>
  </si>
  <si>
    <t>作業用</t>
    <rPh sb="0" eb="3">
      <t>サギョウヨウ</t>
    </rPh>
    <phoneticPr fontId="1"/>
  </si>
  <si>
    <t>応募者</t>
    <rPh sb="0" eb="3">
      <t>オウボシャ</t>
    </rPh>
    <phoneticPr fontId="1"/>
  </si>
  <si>
    <t>団体名</t>
    <rPh sb="0" eb="3">
      <t>ダンタイメイ</t>
    </rPh>
    <phoneticPr fontId="1"/>
  </si>
  <si>
    <t>（ふりがな）</t>
    <phoneticPr fontId="1"/>
  </si>
  <si>
    <t>のうふくかぶしきがいしゃ</t>
    <phoneticPr fontId="1"/>
  </si>
  <si>
    <t>名称</t>
    <rPh sb="0" eb="2">
      <t>メイショウ</t>
    </rPh>
    <phoneticPr fontId="1"/>
  </si>
  <si>
    <t>ノウフク株式会社</t>
    <rPh sb="4" eb="8">
      <t>カブシキガイシャ</t>
    </rPh>
    <phoneticPr fontId="1"/>
  </si>
  <si>
    <t>所在地</t>
    <rPh sb="0" eb="3">
      <t>ショザイチ</t>
    </rPh>
    <phoneticPr fontId="1"/>
  </si>
  <si>
    <t>〒</t>
    <phoneticPr fontId="1"/>
  </si>
  <si>
    <t>ー</t>
    <phoneticPr fontId="1"/>
  </si>
  <si>
    <t>神奈川</t>
    <rPh sb="0" eb="3">
      <t>カナガワ</t>
    </rPh>
    <phoneticPr fontId="1"/>
  </si>
  <si>
    <t>県</t>
    <rPh sb="0" eb="1">
      <t>ケン</t>
    </rPh>
    <phoneticPr fontId="1"/>
  </si>
  <si>
    <t>足柄下</t>
    <rPh sb="0" eb="3">
      <t>アシガラシモ</t>
    </rPh>
    <phoneticPr fontId="1"/>
  </si>
  <si>
    <t>郡</t>
    <rPh sb="0" eb="1">
      <t>グン</t>
    </rPh>
    <phoneticPr fontId="1"/>
  </si>
  <si>
    <t>湯河原</t>
    <rPh sb="0" eb="3">
      <t>ユガワラ</t>
    </rPh>
    <phoneticPr fontId="1"/>
  </si>
  <si>
    <t>町</t>
    <rPh sb="0" eb="1">
      <t>マチ</t>
    </rPh>
    <phoneticPr fontId="1"/>
  </si>
  <si>
    <t>中央１丁目１番地１号</t>
    <rPh sb="0" eb="2">
      <t>チュウオウ</t>
    </rPh>
    <rPh sb="3" eb="5">
      <t>チョウメ</t>
    </rPh>
    <rPh sb="6" eb="8">
      <t>バンチ</t>
    </rPh>
    <rPh sb="9" eb="10">
      <t>ゴウ</t>
    </rPh>
    <phoneticPr fontId="1"/>
  </si>
  <si>
    <r>
      <rPr>
        <sz val="11"/>
        <color rgb="FF000000"/>
        <rFont val="BIZ UDPゴシック"/>
        <family val="3"/>
        <charset val="128"/>
      </rPr>
      <t>←所在する都道府県上に右の</t>
    </r>
    <r>
      <rPr>
        <sz val="11"/>
        <color rgb="FFFF0000"/>
        <rFont val="BIZ UDPゴシック"/>
        <family val="3"/>
        <charset val="128"/>
      </rPr>
      <t>★</t>
    </r>
    <r>
      <rPr>
        <sz val="11"/>
        <color rgb="FF000000"/>
        <rFont val="BIZ UDPゴシック"/>
        <family val="3"/>
        <charset val="128"/>
      </rPr>
      <t>を配置してください</t>
    </r>
  </si>
  <si>
    <t>担当者</t>
    <rPh sb="0" eb="3">
      <t>タントウシャ</t>
    </rPh>
    <phoneticPr fontId="1"/>
  </si>
  <si>
    <t>役職</t>
    <rPh sb="0" eb="2">
      <t>ヤクショク</t>
    </rPh>
    <phoneticPr fontId="1"/>
  </si>
  <si>
    <t>代表取締役</t>
    <rPh sb="0" eb="5">
      <t>ダイヒョウトリシマリヤク</t>
    </rPh>
    <phoneticPr fontId="1"/>
  </si>
  <si>
    <t>TEL</t>
    <phoneticPr fontId="1"/>
  </si>
  <si>
    <t>000-000-0000</t>
    <phoneticPr fontId="1"/>
  </si>
  <si>
    <t>名前</t>
    <rPh sb="0" eb="2">
      <t>ナマエ</t>
    </rPh>
    <phoneticPr fontId="1"/>
  </si>
  <si>
    <t>農福　太郎</t>
    <rPh sb="0" eb="1">
      <t>ノウ</t>
    </rPh>
    <rPh sb="1" eb="2">
      <t>フク</t>
    </rPh>
    <rPh sb="3" eb="5">
      <t>タロウ</t>
    </rPh>
    <phoneticPr fontId="1"/>
  </si>
  <si>
    <t>MAIL</t>
    <phoneticPr fontId="1"/>
  </si>
  <si>
    <t>noufuku@noufuku.noufuku.jp</t>
    <phoneticPr fontId="1"/>
  </si>
  <si>
    <t>取組主体</t>
    <rPh sb="0" eb="2">
      <t>トリクミ</t>
    </rPh>
    <rPh sb="2" eb="4">
      <t>シュタイ</t>
    </rPh>
    <phoneticPr fontId="1"/>
  </si>
  <si>
    <t>福祉関係団体</t>
  </si>
  <si>
    <t>→その他を選択した場合、具体的に記載：</t>
    <rPh sb="3" eb="4">
      <t>タ</t>
    </rPh>
    <rPh sb="5" eb="7">
      <t>センタク</t>
    </rPh>
    <rPh sb="9" eb="11">
      <t>バアイ</t>
    </rPh>
    <rPh sb="12" eb="15">
      <t>グタイテキ</t>
    </rPh>
    <rPh sb="16" eb="18">
      <t>キサイ</t>
    </rPh>
    <phoneticPr fontId="1"/>
  </si>
  <si>
    <t>（</t>
    <phoneticPr fontId="1"/>
  </si>
  <si>
    <t>）</t>
    <phoneticPr fontId="1"/>
  </si>
  <si>
    <t>取組事業</t>
    <rPh sb="0" eb="2">
      <t>トリクミ</t>
    </rPh>
    <rPh sb="2" eb="4">
      <t>ジギョウ</t>
    </rPh>
    <phoneticPr fontId="1"/>
  </si>
  <si>
    <t>就労継続支援B型</t>
  </si>
  <si>
    <t>・</t>
    <phoneticPr fontId="1"/>
  </si>
  <si>
    <t>マッチング支援</t>
  </si>
  <si>
    <t>プルダウンの選択肢に無い場合：</t>
    <rPh sb="6" eb="9">
      <t>センタクシ</t>
    </rPh>
    <rPh sb="10" eb="11">
      <t>ナ</t>
    </rPh>
    <rPh sb="12" eb="14">
      <t>バアイ</t>
    </rPh>
    <phoneticPr fontId="1"/>
  </si>
  <si>
    <t>HPのURL</t>
    <phoneticPr fontId="1"/>
  </si>
  <si>
    <t>有</t>
  </si>
  <si>
    <t>：</t>
    <phoneticPr fontId="1"/>
  </si>
  <si>
    <t>https://noufuku_noufuku_noufuku.jp</t>
    <phoneticPr fontId="1"/>
  </si>
  <si>
    <t>SNS等URL</t>
    <rPh sb="3" eb="4">
      <t>ナド</t>
    </rPh>
    <phoneticPr fontId="1"/>
  </si>
  <si>
    <t>概要</t>
    <rPh sb="0" eb="2">
      <t>ガイヨウ</t>
    </rPh>
    <phoneticPr fontId="1"/>
  </si>
  <si>
    <t>沿革</t>
    <rPh sb="0" eb="2">
      <t>エンカク</t>
    </rPh>
    <phoneticPr fontId="1"/>
  </si>
  <si>
    <t>設立年</t>
    <rPh sb="0" eb="2">
      <t>セツリツ</t>
    </rPh>
    <rPh sb="2" eb="3">
      <t>ネン</t>
    </rPh>
    <phoneticPr fontId="1"/>
  </si>
  <si>
    <t>平成</t>
  </si>
  <si>
    <t>年</t>
    <rPh sb="0" eb="1">
      <t>ネン</t>
    </rPh>
    <phoneticPr fontId="1"/>
  </si>
  <si>
    <t>年目）</t>
    <rPh sb="0" eb="2">
      <t>ネンメ</t>
    </rPh>
    <phoneticPr fontId="1"/>
  </si>
  <si>
    <t>農福連携取組開始年</t>
    <rPh sb="0" eb="4">
      <t>ノウフクレンケイ</t>
    </rPh>
    <rPh sb="4" eb="8">
      <t>トリクミカイシ</t>
    </rPh>
    <rPh sb="8" eb="9">
      <t>ネン</t>
    </rPh>
    <phoneticPr fontId="1"/>
  </si>
  <si>
    <t>取得認証等</t>
    <rPh sb="0" eb="2">
      <t>シュトク</t>
    </rPh>
    <rPh sb="2" eb="4">
      <t>ニンショウ</t>
    </rPh>
    <rPh sb="4" eb="5">
      <t>トウ</t>
    </rPh>
    <phoneticPr fontId="1"/>
  </si>
  <si>
    <t>無</t>
  </si>
  <si>
    <t>６次産業化認定事業者</t>
  </si>
  <si>
    <t>その他、プルダウンの選択肢に無い場合は記載：</t>
    <phoneticPr fontId="1"/>
  </si>
  <si>
    <t>受賞歴</t>
    <rPh sb="0" eb="3">
      <t>ジュショウレキ</t>
    </rPh>
    <phoneticPr fontId="1"/>
  </si>
  <si>
    <t>ノウフク・アワード</t>
    <phoneticPr fontId="1"/>
  </si>
  <si>
    <t>準グランプリ</t>
  </si>
  <si>
    <t>※最新歴のみ</t>
    <phoneticPr fontId="1"/>
  </si>
  <si>
    <t>ノウフク・アワード以外</t>
    <rPh sb="9" eb="11">
      <t>イガイ</t>
    </rPh>
    <phoneticPr fontId="1"/>
  </si>
  <si>
    <t>第９回ディスカバー農山漁村の宝(関東)</t>
    <rPh sb="0" eb="1">
      <t>ダイ</t>
    </rPh>
    <rPh sb="2" eb="3">
      <t>カイ</t>
    </rPh>
    <rPh sb="16" eb="18">
      <t>カントウ</t>
    </rPh>
    <phoneticPr fontId="1"/>
  </si>
  <si>
    <t>主要品目</t>
    <rPh sb="0" eb="4">
      <t>シュヨウヒンモク</t>
    </rPh>
    <phoneticPr fontId="1"/>
  </si>
  <si>
    <t>農林水産物</t>
    <rPh sb="0" eb="2">
      <t>ノウリン</t>
    </rPh>
    <rPh sb="2" eb="5">
      <t>スイサンブツ</t>
    </rPh>
    <phoneticPr fontId="1"/>
  </si>
  <si>
    <t>にんじん、じゃがいも、米、いちご、養鶏、養蜂、しいたけ、カキ養殖</t>
    <rPh sb="11" eb="12">
      <t>コメ</t>
    </rPh>
    <rPh sb="17" eb="19">
      <t>ヨウケイ</t>
    </rPh>
    <rPh sb="20" eb="22">
      <t>ヨウホウ</t>
    </rPh>
    <rPh sb="30" eb="32">
      <t>ヨウショク</t>
    </rPh>
    <phoneticPr fontId="1"/>
  </si>
  <si>
    <t>加工品</t>
    <rPh sb="0" eb="3">
      <t>カコウヒン</t>
    </rPh>
    <phoneticPr fontId="1"/>
  </si>
  <si>
    <t>レトルトカレー、いちごジャム、干ししいたけ</t>
    <rPh sb="15" eb="16">
      <t>ホ</t>
    </rPh>
    <phoneticPr fontId="1"/>
  </si>
  <si>
    <t>特徴的な取組</t>
    <rPh sb="0" eb="3">
      <t>トクチョウテキ</t>
    </rPh>
    <rPh sb="4" eb="6">
      <t>トリクミ</t>
    </rPh>
    <phoneticPr fontId="1"/>
  </si>
  <si>
    <t>スマート農業</t>
    <phoneticPr fontId="1"/>
  </si>
  <si>
    <t>受け入れている者</t>
    <rPh sb="0" eb="1">
      <t>ウ</t>
    </rPh>
    <rPh sb="2" eb="3">
      <t>イ</t>
    </rPh>
    <rPh sb="7" eb="8">
      <t>シャ</t>
    </rPh>
    <phoneticPr fontId="1"/>
  </si>
  <si>
    <t>身体障害</t>
    <rPh sb="0" eb="2">
      <t>シンタイ</t>
    </rPh>
    <rPh sb="2" eb="4">
      <t>ショウガイ</t>
    </rPh>
    <phoneticPr fontId="1"/>
  </si>
  <si>
    <t>精神障害（発達含む）</t>
    <rPh sb="0" eb="4">
      <t>セイシンショウガイ</t>
    </rPh>
    <rPh sb="5" eb="7">
      <t>ハッタツ</t>
    </rPh>
    <rPh sb="7" eb="8">
      <t>フク</t>
    </rPh>
    <phoneticPr fontId="1"/>
  </si>
  <si>
    <t>知的障害</t>
    <rPh sb="0" eb="4">
      <t>チテキショウガイ</t>
    </rPh>
    <phoneticPr fontId="1"/>
  </si>
  <si>
    <t>その他障害</t>
    <rPh sb="2" eb="3">
      <t>タ</t>
    </rPh>
    <rPh sb="3" eb="5">
      <t>ショウガイ</t>
    </rPh>
    <phoneticPr fontId="1"/>
  </si>
  <si>
    <t>生活困窮</t>
    <rPh sb="0" eb="4">
      <t>セイカツコンキュウ</t>
    </rPh>
    <phoneticPr fontId="1"/>
  </si>
  <si>
    <t>ひきこもり</t>
    <phoneticPr fontId="1"/>
  </si>
  <si>
    <t>高齢者</t>
    <rPh sb="0" eb="3">
      <t>コウレイシャ</t>
    </rPh>
    <phoneticPr fontId="1"/>
  </si>
  <si>
    <t>触法者</t>
    <rPh sb="0" eb="3">
      <t>ショクホウシャ</t>
    </rPh>
    <phoneticPr fontId="1"/>
  </si>
  <si>
    <t>その他</t>
    <rPh sb="2" eb="3">
      <t>タ</t>
    </rPh>
    <phoneticPr fontId="1"/>
  </si>
  <si>
    <t>―</t>
  </si>
  <si>
    <t>○</t>
    <phoneticPr fontId="1"/>
  </si>
  <si>
    <t>○</t>
  </si>
  <si>
    <t>体制図</t>
    <rPh sb="0" eb="3">
      <t>タイセイズ</t>
    </rPh>
    <phoneticPr fontId="1"/>
  </si>
  <si>
    <t>※左白枠内に、図表を用いて簡潔に示してください。</t>
    <rPh sb="1" eb="2">
      <t>ヒダリ</t>
    </rPh>
    <rPh sb="2" eb="4">
      <t>シロワク</t>
    </rPh>
    <rPh sb="4" eb="5">
      <t>ナイ</t>
    </rPh>
    <rPh sb="7" eb="9">
      <t>ズヒョウ</t>
    </rPh>
    <rPh sb="10" eb="11">
      <t>モチ</t>
    </rPh>
    <rPh sb="13" eb="15">
      <t>カンケツ</t>
    </rPh>
    <rPh sb="16" eb="17">
      <t>シメ</t>
    </rPh>
    <phoneticPr fontId="1"/>
  </si>
  <si>
    <t>　</t>
    <phoneticPr fontId="1"/>
  </si>
  <si>
    <r>
      <t>２　取組について　</t>
    </r>
    <r>
      <rPr>
        <b/>
        <sz val="14"/>
        <color rgb="FFFF0000"/>
        <rFont val="BIZ UDPゴシック"/>
        <family val="3"/>
        <charset val="128"/>
      </rPr>
      <t>（必須）</t>
    </r>
    <rPh sb="2" eb="4">
      <t>トリクミ</t>
    </rPh>
    <phoneticPr fontId="1"/>
  </si>
  <si>
    <t>取組の
ポイント</t>
    <rPh sb="0" eb="2">
      <t>トリクミ</t>
    </rPh>
    <phoneticPr fontId="1"/>
  </si>
  <si>
    <t>農福連携の取組の特長等について、100文字以内で簡潔に記載してください。</t>
    <rPh sb="0" eb="4">
      <t>ノウフクレンケイ</t>
    </rPh>
    <rPh sb="5" eb="7">
      <t>トリクミ</t>
    </rPh>
    <rPh sb="8" eb="10">
      <t>トクチョウ</t>
    </rPh>
    <rPh sb="10" eb="11">
      <t>トウ</t>
    </rPh>
    <rPh sb="19" eb="21">
      <t>モジ</t>
    </rPh>
    <rPh sb="21" eb="23">
      <t>イナイ</t>
    </rPh>
    <rPh sb="24" eb="26">
      <t>カンケツ</t>
    </rPh>
    <rPh sb="27" eb="29">
      <t>キサイ</t>
    </rPh>
    <phoneticPr fontId="1"/>
  </si>
  <si>
    <t>この文量が100文字ですこの文量が100文字ですこの文量が100文字ですこの文量が100文字ですこの文量が100文字ですこの文量が100文字ですこの文量が100文字ですこの文量が10０文字ですこの文量</t>
    <phoneticPr fontId="1"/>
  </si>
  <si>
    <t>総文字数</t>
    <rPh sb="0" eb="4">
      <t>ソウモジスウ</t>
    </rPh>
    <phoneticPr fontId="1"/>
  </si>
  <si>
    <t>取組の
きっかけ</t>
    <rPh sb="0" eb="2">
      <t>トリクミ</t>
    </rPh>
    <phoneticPr fontId="1"/>
  </si>
  <si>
    <t>農福連携の取組のきっかけについて、150文字以内で簡潔に記載してください。</t>
    <rPh sb="0" eb="4">
      <t>ノウフクレンケイ</t>
    </rPh>
    <rPh sb="5" eb="7">
      <t>トリクミ</t>
    </rPh>
    <rPh sb="20" eb="22">
      <t>モジ</t>
    </rPh>
    <rPh sb="22" eb="24">
      <t>イナイ</t>
    </rPh>
    <rPh sb="25" eb="27">
      <t>カンケツ</t>
    </rPh>
    <rPh sb="28" eb="30">
      <t>キサイ</t>
    </rPh>
    <phoneticPr fontId="1"/>
  </si>
  <si>
    <t>この文量が150文字ですこの文量が150文字ですこの文量が150文字ですこの文量が150文字ですこの文量が150文字ですこの文量が150文字ですこの文量が150文字ですこの文量が150文字ですこの文量が150文字ですこの文量が150文字ですこの文量が150文字ですこの文量が150文字ですこの文量が1</t>
    <phoneticPr fontId="1"/>
  </si>
  <si>
    <t>具体的な取組</t>
    <rPh sb="0" eb="3">
      <t>グタイテキ</t>
    </rPh>
    <rPh sb="4" eb="6">
      <t>トリクミ</t>
    </rPh>
    <phoneticPr fontId="1"/>
  </si>
  <si>
    <t>人を
耕す</t>
    <rPh sb="0" eb="1">
      <t>ヒト</t>
    </rPh>
    <rPh sb="3" eb="4">
      <t>タガヤ</t>
    </rPh>
    <phoneticPr fontId="1"/>
  </si>
  <si>
    <r>
      <t>工賃・賃金の向上、働きやすさ等に配慮した環境整備、障害者等への成長や良い効果の促進、地域や職場内への良い影響の波及等、</t>
    </r>
    <r>
      <rPr>
        <u/>
        <sz val="11"/>
        <color theme="1"/>
        <rFont val="BIZ UDPゴシック"/>
        <family val="3"/>
        <charset val="128"/>
      </rPr>
      <t>農福連携の取組について、数字等を用いて具体的に300文字以内で記載してください。（農福連携の取組以外の記載は審査の対象外です。）</t>
    </r>
    <rPh sb="0" eb="2">
      <t>コウチン</t>
    </rPh>
    <rPh sb="3" eb="5">
      <t>チンギン</t>
    </rPh>
    <rPh sb="6" eb="8">
      <t>コウジョウ</t>
    </rPh>
    <rPh sb="9" eb="10">
      <t>ハタラ</t>
    </rPh>
    <rPh sb="14" eb="15">
      <t>トウ</t>
    </rPh>
    <rPh sb="16" eb="18">
      <t>ハイリョ</t>
    </rPh>
    <rPh sb="20" eb="24">
      <t>カンキョウセイビ</t>
    </rPh>
    <rPh sb="25" eb="28">
      <t>ショウガイシャ</t>
    </rPh>
    <rPh sb="28" eb="29">
      <t>トウ</t>
    </rPh>
    <rPh sb="31" eb="33">
      <t>セイチョウ</t>
    </rPh>
    <rPh sb="34" eb="35">
      <t>ヨ</t>
    </rPh>
    <rPh sb="36" eb="38">
      <t>コウカ</t>
    </rPh>
    <rPh sb="39" eb="41">
      <t>ソクシン</t>
    </rPh>
    <rPh sb="42" eb="44">
      <t>チイキ</t>
    </rPh>
    <rPh sb="45" eb="48">
      <t>ショクバナイ</t>
    </rPh>
    <rPh sb="50" eb="51">
      <t>ヨ</t>
    </rPh>
    <rPh sb="52" eb="54">
      <t>エイキョウ</t>
    </rPh>
    <rPh sb="55" eb="57">
      <t>ハキュウ</t>
    </rPh>
    <rPh sb="57" eb="58">
      <t>トウ</t>
    </rPh>
    <rPh sb="100" eb="104">
      <t>ノウフクレンケイ</t>
    </rPh>
    <rPh sb="105" eb="107">
      <t>トリクミ</t>
    </rPh>
    <rPh sb="107" eb="109">
      <t>イガイ</t>
    </rPh>
    <rPh sb="110" eb="112">
      <t>キサイ</t>
    </rPh>
    <rPh sb="113" eb="115">
      <t>シンサ</t>
    </rPh>
    <rPh sb="116" eb="119">
      <t>タイショウガイ</t>
    </rPh>
    <phoneticPr fontId="1"/>
  </si>
  <si>
    <t>文章例
●働きやすさ等に配慮した環境整備に向け、～～～という工夫・支援等を行った結果、～～～～～という成果が得られた。
●障害者等が～～～という取組を通して～～～というかたちでステップアップしたり一般就労へつながったりした。
●月に１回、多様な人々が関わる～～～という活動を行い、～～といった環境が創出されている。
●障害者等がその能力を活かして～～～という取組に携わることによって～～ができている。</t>
    <rPh sb="0" eb="3">
      <t>ブンショウレイ</t>
    </rPh>
    <rPh sb="5" eb="6">
      <t>ハタラ</t>
    </rPh>
    <rPh sb="10" eb="11">
      <t>トウ</t>
    </rPh>
    <rPh sb="12" eb="14">
      <t>ハイリョ</t>
    </rPh>
    <rPh sb="16" eb="20">
      <t>カンキョウセイビ</t>
    </rPh>
    <rPh sb="21" eb="22">
      <t>ム</t>
    </rPh>
    <rPh sb="30" eb="32">
      <t>クフウ</t>
    </rPh>
    <rPh sb="33" eb="36">
      <t>シエントウ</t>
    </rPh>
    <rPh sb="37" eb="38">
      <t>オコナ</t>
    </rPh>
    <rPh sb="40" eb="42">
      <t>ケッカ</t>
    </rPh>
    <rPh sb="51" eb="53">
      <t>セイカ</t>
    </rPh>
    <rPh sb="54" eb="55">
      <t>エ</t>
    </rPh>
    <rPh sb="61" eb="64">
      <t>ショウガイシャ</t>
    </rPh>
    <rPh sb="64" eb="65">
      <t>トウ</t>
    </rPh>
    <rPh sb="72" eb="74">
      <t>トリクミ</t>
    </rPh>
    <rPh sb="75" eb="76">
      <t>トオ</t>
    </rPh>
    <rPh sb="98" eb="102">
      <t>イッパンシュウロウ</t>
    </rPh>
    <rPh sb="114" eb="115">
      <t>ツキ</t>
    </rPh>
    <rPh sb="117" eb="118">
      <t>カイ</t>
    </rPh>
    <rPh sb="119" eb="121">
      <t>タヨウ</t>
    </rPh>
    <rPh sb="122" eb="124">
      <t>ヒトビト</t>
    </rPh>
    <rPh sb="125" eb="126">
      <t>カカ</t>
    </rPh>
    <rPh sb="134" eb="136">
      <t>カツドウ</t>
    </rPh>
    <rPh sb="137" eb="138">
      <t>オコナ</t>
    </rPh>
    <rPh sb="146" eb="148">
      <t>カンキョウ</t>
    </rPh>
    <rPh sb="149" eb="151">
      <t>ソウシュツ</t>
    </rPh>
    <rPh sb="159" eb="162">
      <t>ショウガイシャ</t>
    </rPh>
    <rPh sb="162" eb="163">
      <t>トウ</t>
    </rPh>
    <rPh sb="166" eb="168">
      <t>ノウリョク</t>
    </rPh>
    <rPh sb="169" eb="170">
      <t>イ</t>
    </rPh>
    <rPh sb="179" eb="181">
      <t>トリクミ</t>
    </rPh>
    <rPh sb="182" eb="183">
      <t>タズサ</t>
    </rPh>
    <phoneticPr fontId="1"/>
  </si>
  <si>
    <t>地域を
耕す</t>
    <rPh sb="0" eb="2">
      <t>チイキ</t>
    </rPh>
    <rPh sb="4" eb="5">
      <t>タガヤ</t>
    </rPh>
    <phoneticPr fontId="1"/>
  </si>
  <si>
    <r>
      <t>農林水産業を支える取組、農林水産業の維持・発展に寄与する取組、多様な人々が過ごしやすい地域づくり、地域内外との交流、地域活性化につながる取組等、</t>
    </r>
    <r>
      <rPr>
        <u/>
        <sz val="11"/>
        <color theme="1"/>
        <rFont val="BIZ UDPゴシック"/>
        <family val="3"/>
        <charset val="128"/>
      </rPr>
      <t>農福連携の取組について、数字等を用いて具体的に300文字以内で記載してください。（農福連携の取組以外の記載は審査の対象外です。）</t>
    </r>
    <rPh sb="49" eb="53">
      <t>チイキナイガイ</t>
    </rPh>
    <rPh sb="58" eb="63">
      <t>チイキカッセイカ</t>
    </rPh>
    <rPh sb="68" eb="70">
      <t>トリクミ</t>
    </rPh>
    <rPh sb="70" eb="71">
      <t>トウ</t>
    </rPh>
    <rPh sb="100" eb="102">
      <t>イナイ</t>
    </rPh>
    <phoneticPr fontId="1"/>
  </si>
  <si>
    <t>文章例
●～～～という取組によって、～～～～といったような生産性向上・収益の増加等につながり、～～～に貢献している。
●～～～という取組により、伝統野菜の継承や、耕作放棄地の防止につながった。
●～～～を目的とし、～～～という活動（例：地域の祭りやイベントの開催・参加、農作業体験等）を行い、～～～につなげた。
●労働力解消のため、～～～という取組を行い、経営の安定化につなげた。</t>
    <rPh sb="0" eb="3">
      <t>ブンショウレイ</t>
    </rPh>
    <rPh sb="11" eb="13">
      <t>トリクミ</t>
    </rPh>
    <rPh sb="35" eb="37">
      <t>シュウエキ</t>
    </rPh>
    <rPh sb="38" eb="40">
      <t>ゾウカ</t>
    </rPh>
    <rPh sb="40" eb="41">
      <t>トウ</t>
    </rPh>
    <rPh sb="51" eb="53">
      <t>コウケン</t>
    </rPh>
    <rPh sb="66" eb="68">
      <t>トリクミ</t>
    </rPh>
    <rPh sb="72" eb="76">
      <t>デントウヤサイ</t>
    </rPh>
    <rPh sb="77" eb="79">
      <t>ケイショウ</t>
    </rPh>
    <rPh sb="81" eb="86">
      <t>コウサクホウキチ</t>
    </rPh>
    <rPh sb="87" eb="89">
      <t>ボウシ</t>
    </rPh>
    <rPh sb="102" eb="104">
      <t>モクテキ</t>
    </rPh>
    <rPh sb="113" eb="115">
      <t>カツドウ</t>
    </rPh>
    <rPh sb="116" eb="117">
      <t>レイ</t>
    </rPh>
    <rPh sb="118" eb="120">
      <t>チイキ</t>
    </rPh>
    <rPh sb="121" eb="122">
      <t>マツ</t>
    </rPh>
    <rPh sb="129" eb="131">
      <t>カイサイ</t>
    </rPh>
    <rPh sb="132" eb="134">
      <t>サンカ</t>
    </rPh>
    <rPh sb="143" eb="144">
      <t>オコナ</t>
    </rPh>
    <rPh sb="157" eb="162">
      <t>ロウドウリョクカイショウ</t>
    </rPh>
    <rPh sb="172" eb="174">
      <t>トリクミ</t>
    </rPh>
    <rPh sb="175" eb="176">
      <t>オコナ</t>
    </rPh>
    <rPh sb="178" eb="180">
      <t>ケイエイ</t>
    </rPh>
    <rPh sb="181" eb="184">
      <t>アンテイカ</t>
    </rPh>
    <phoneticPr fontId="1"/>
  </si>
  <si>
    <t>未来を
耕す</t>
    <rPh sb="0" eb="2">
      <t>ミライ</t>
    </rPh>
    <rPh sb="4" eb="5">
      <t>タガヤ</t>
    </rPh>
    <phoneticPr fontId="1"/>
  </si>
  <si>
    <r>
      <t>未来の担い手の育成、付加価値向上、波及効果への期待、発展性のある取組、多様な者を巻き込んだ取組、社会的に支援が必要な者の農福連携等への参画の推進、「農」の広がり等、</t>
    </r>
    <r>
      <rPr>
        <u/>
        <sz val="11"/>
        <color theme="1"/>
        <rFont val="BIZ UDPゴシック"/>
        <family val="3"/>
        <charset val="128"/>
      </rPr>
      <t>農福連携の取組について、数字等を用いて具体的に300文字以内で記載してください。（農福連携の取組以外の記載は審査の対象外です。）</t>
    </r>
    <rPh sb="0" eb="2">
      <t>ミライ</t>
    </rPh>
    <rPh sb="3" eb="4">
      <t>ニナ</t>
    </rPh>
    <rPh sb="5" eb="6">
      <t>テ</t>
    </rPh>
    <rPh sb="7" eb="9">
      <t>イクセイ</t>
    </rPh>
    <rPh sb="10" eb="16">
      <t>フカカチコウジョウ</t>
    </rPh>
    <rPh sb="17" eb="21">
      <t>ハキュウコウカ</t>
    </rPh>
    <rPh sb="23" eb="25">
      <t>キタイ</t>
    </rPh>
    <rPh sb="26" eb="29">
      <t>ハッテンセイ</t>
    </rPh>
    <rPh sb="32" eb="34">
      <t>トリクミ</t>
    </rPh>
    <rPh sb="35" eb="37">
      <t>タヨウ</t>
    </rPh>
    <rPh sb="38" eb="39">
      <t>シャ</t>
    </rPh>
    <rPh sb="40" eb="41">
      <t>マ</t>
    </rPh>
    <rPh sb="42" eb="43">
      <t>コ</t>
    </rPh>
    <rPh sb="45" eb="47">
      <t>トリクミ</t>
    </rPh>
    <rPh sb="48" eb="51">
      <t>シャカイテキ</t>
    </rPh>
    <rPh sb="52" eb="54">
      <t>シエン</t>
    </rPh>
    <rPh sb="55" eb="57">
      <t>ヒツヨウ</t>
    </rPh>
    <rPh sb="58" eb="59">
      <t>シャ</t>
    </rPh>
    <rPh sb="60" eb="65">
      <t>ノウフクレンケイトウ</t>
    </rPh>
    <rPh sb="67" eb="69">
      <t>サンカク</t>
    </rPh>
    <rPh sb="70" eb="72">
      <t>スイシン</t>
    </rPh>
    <rPh sb="74" eb="75">
      <t>ノウ</t>
    </rPh>
    <rPh sb="77" eb="78">
      <t>ヒロ</t>
    </rPh>
    <rPh sb="80" eb="81">
      <t>トウ</t>
    </rPh>
    <phoneticPr fontId="1"/>
  </si>
  <si>
    <t xml:space="preserve">文章例
●～～～等の取組を年に〇回実施し、これから農業を開始する者に対する農福連携等の理解促進を図った。
●～～～という活動を～回実施し、世代や障害の有無を超えた多様な者を対象として交流の場を提供し、参画の推進を図った結果、～～～という成果が得られた。
●～～～の機械の導入といったスマート農業、～～～の媒体を通じた情報発信を強化し、～～の効果が得られた。
●〇〇（例：環境等に配慮した持続可能な農業、ノウフクJASやGAP等）の先進的・独創的な取組を実践し～～～に貢献している。
</t>
    <rPh sb="0" eb="3">
      <t>ブンショウレイ</t>
    </rPh>
    <rPh sb="8" eb="9">
      <t>トウ</t>
    </rPh>
    <rPh sb="10" eb="11">
      <t>ト</t>
    </rPh>
    <rPh sb="11" eb="12">
      <t>クミ</t>
    </rPh>
    <rPh sb="13" eb="14">
      <t>ネン</t>
    </rPh>
    <rPh sb="16" eb="17">
      <t>カイ</t>
    </rPh>
    <rPh sb="17" eb="19">
      <t>ジッシ</t>
    </rPh>
    <rPh sb="25" eb="27">
      <t>ノウギョウ</t>
    </rPh>
    <rPh sb="28" eb="30">
      <t>カイシ</t>
    </rPh>
    <rPh sb="32" eb="33">
      <t>モノ</t>
    </rPh>
    <rPh sb="34" eb="35">
      <t>タイ</t>
    </rPh>
    <rPh sb="37" eb="42">
      <t>ノウフクレンケイトウ</t>
    </rPh>
    <rPh sb="43" eb="47">
      <t>リカイソクシン</t>
    </rPh>
    <rPh sb="48" eb="49">
      <t>ハカ</t>
    </rPh>
    <rPh sb="60" eb="62">
      <t>カツドウ</t>
    </rPh>
    <rPh sb="64" eb="65">
      <t>カイ</t>
    </rPh>
    <rPh sb="65" eb="67">
      <t>ジッシ</t>
    </rPh>
    <rPh sb="69" eb="71">
      <t>セダイ</t>
    </rPh>
    <rPh sb="72" eb="74">
      <t>ショウガイ</t>
    </rPh>
    <rPh sb="75" eb="77">
      <t>ウム</t>
    </rPh>
    <rPh sb="78" eb="79">
      <t>コ</t>
    </rPh>
    <rPh sb="81" eb="83">
      <t>タヨウ</t>
    </rPh>
    <rPh sb="84" eb="85">
      <t>モノ</t>
    </rPh>
    <rPh sb="86" eb="88">
      <t>タイショウ</t>
    </rPh>
    <rPh sb="91" eb="93">
      <t>コウリュウ</t>
    </rPh>
    <rPh sb="94" eb="95">
      <t>バ</t>
    </rPh>
    <rPh sb="96" eb="98">
      <t>テイキョウ</t>
    </rPh>
    <rPh sb="100" eb="102">
      <t>サンカク</t>
    </rPh>
    <rPh sb="103" eb="105">
      <t>スイシン</t>
    </rPh>
    <rPh sb="106" eb="107">
      <t>ハカ</t>
    </rPh>
    <rPh sb="132" eb="134">
      <t>キカイ</t>
    </rPh>
    <rPh sb="135" eb="137">
      <t>ドウニュウ</t>
    </rPh>
    <rPh sb="145" eb="147">
      <t>ノウギョウ</t>
    </rPh>
    <rPh sb="152" eb="154">
      <t>バイタイ</t>
    </rPh>
    <rPh sb="155" eb="156">
      <t>ツウ</t>
    </rPh>
    <rPh sb="158" eb="162">
      <t>ジョウホウハッシン</t>
    </rPh>
    <rPh sb="163" eb="165">
      <t>キョウカ</t>
    </rPh>
    <rPh sb="170" eb="172">
      <t>コウカ</t>
    </rPh>
    <rPh sb="173" eb="174">
      <t>エ</t>
    </rPh>
    <rPh sb="183" eb="184">
      <t>レイ</t>
    </rPh>
    <rPh sb="215" eb="218">
      <t>センシンテキ</t>
    </rPh>
    <rPh sb="219" eb="222">
      <t>ドクソウテキ</t>
    </rPh>
    <rPh sb="223" eb="225">
      <t>トリクミ</t>
    </rPh>
    <rPh sb="226" eb="228">
      <t>ジッセン</t>
    </rPh>
    <rPh sb="233" eb="235">
      <t>コウケン</t>
    </rPh>
    <phoneticPr fontId="1"/>
  </si>
  <si>
    <r>
      <t>３　取組の成果　</t>
    </r>
    <r>
      <rPr>
        <b/>
        <sz val="14"/>
        <color rgb="FFFF0000"/>
        <rFont val="BIZ UDPゴシック"/>
        <family val="3"/>
        <charset val="128"/>
      </rPr>
      <t>（必須）</t>
    </r>
    <rPh sb="2" eb="4">
      <t>トリクミ</t>
    </rPh>
    <rPh sb="5" eb="7">
      <t>セイカ</t>
    </rPh>
    <phoneticPr fontId="1"/>
  </si>
  <si>
    <t>取組の成果</t>
    <rPh sb="0" eb="2">
      <t>トリクミ</t>
    </rPh>
    <rPh sb="3" eb="5">
      <t>セイカ</t>
    </rPh>
    <phoneticPr fontId="1"/>
  </si>
  <si>
    <t>成果</t>
    <rPh sb="0" eb="2">
      <t>セイカ</t>
    </rPh>
    <phoneticPr fontId="1"/>
  </si>
  <si>
    <t>農福連携に取り組むことによって得られた効果または実績について、200文字程度で記載してください。</t>
    <rPh sb="0" eb="1">
      <t>ノウ</t>
    </rPh>
    <rPh sb="1" eb="2">
      <t>フク</t>
    </rPh>
    <rPh sb="2" eb="4">
      <t>レンケイ</t>
    </rPh>
    <rPh sb="5" eb="6">
      <t>ト</t>
    </rPh>
    <rPh sb="7" eb="8">
      <t>ク</t>
    </rPh>
    <rPh sb="15" eb="16">
      <t>エ</t>
    </rPh>
    <rPh sb="19" eb="21">
      <t>コウカ</t>
    </rPh>
    <rPh sb="24" eb="26">
      <t>ジッセキ</t>
    </rPh>
    <rPh sb="34" eb="36">
      <t>モジ</t>
    </rPh>
    <rPh sb="36" eb="38">
      <t>テイド</t>
    </rPh>
    <rPh sb="39" eb="41">
      <t>キサイ</t>
    </rPh>
    <phoneticPr fontId="1"/>
  </si>
  <si>
    <t>●この文量が200文字ですこの文量が200文字ですこの文量が200文字ですこの文量が200文字ですこの文量が200文字ですこの文量が2
●00文字ですこの文量が200文字ですこの文量が200文字ですこの文量が200文字ですこの文量が200文字ですこの文量が200文字です
●この文量が200文字ですこの文量が200文字ですこの文量が200文字ですこの文量が200文字ですこの文量が200文字ですこの文</t>
    <phoneticPr fontId="1"/>
  </si>
  <si>
    <t>実績</t>
    <rPh sb="0" eb="2">
      <t>ジッセキ</t>
    </rPh>
    <phoneticPr fontId="1"/>
  </si>
  <si>
    <t>①～④、及び自由項目の⑤⑥のうち、少なくとも２つ以上、数字を入力してください。なお、①～④に該当する場合は必ず入力してください。</t>
    <rPh sb="4" eb="5">
      <t>オヨ</t>
    </rPh>
    <rPh sb="6" eb="8">
      <t>ジユウ</t>
    </rPh>
    <rPh sb="8" eb="10">
      <t>コウモク</t>
    </rPh>
    <rPh sb="17" eb="18">
      <t>スク</t>
    </rPh>
    <rPh sb="24" eb="26">
      <t>イジョウ</t>
    </rPh>
    <rPh sb="27" eb="29">
      <t>スウジ</t>
    </rPh>
    <rPh sb="30" eb="32">
      <t>ニュウリョク</t>
    </rPh>
    <rPh sb="46" eb="48">
      <t>ガイトウ</t>
    </rPh>
    <rPh sb="50" eb="52">
      <t>バアイ</t>
    </rPh>
    <rPh sb="53" eb="54">
      <t>カナラ</t>
    </rPh>
    <rPh sb="55" eb="57">
      <t>ニュウリョク</t>
    </rPh>
    <phoneticPr fontId="1"/>
  </si>
  <si>
    <t>項目①</t>
    <rPh sb="0" eb="2">
      <t>コウモク</t>
    </rPh>
    <phoneticPr fontId="1"/>
  </si>
  <si>
    <t>該当</t>
    <rPh sb="0" eb="2">
      <t>ガイトウ</t>
    </rPh>
    <phoneticPr fontId="1"/>
  </si>
  <si>
    <t>内容</t>
    <rPh sb="0" eb="2">
      <t>ナイヨウ</t>
    </rPh>
    <phoneticPr fontId="1"/>
  </si>
  <si>
    <t>取組当初</t>
    <rPh sb="0" eb="4">
      <t>トリクミトウショ</t>
    </rPh>
    <phoneticPr fontId="1"/>
  </si>
  <si>
    <t>令和３年</t>
    <rPh sb="0" eb="2">
      <t>レイワ</t>
    </rPh>
    <rPh sb="3" eb="4">
      <t>ネン</t>
    </rPh>
    <phoneticPr fontId="1"/>
  </si>
  <si>
    <t>令和４年</t>
    <rPh sb="0" eb="2">
      <t>レイワ</t>
    </rPh>
    <rPh sb="3" eb="4">
      <t>ネン</t>
    </rPh>
    <phoneticPr fontId="1"/>
  </si>
  <si>
    <t>令和５年</t>
    <rPh sb="0" eb="2">
      <t>レイワ</t>
    </rPh>
    <rPh sb="3" eb="4">
      <t>ネン</t>
    </rPh>
    <phoneticPr fontId="1"/>
  </si>
  <si>
    <t>令和６年</t>
    <rPh sb="0" eb="2">
      <t>レイワ</t>
    </rPh>
    <rPh sb="3" eb="4">
      <t>ネン</t>
    </rPh>
    <phoneticPr fontId="1"/>
  </si>
  <si>
    <t>令和７年</t>
    <rPh sb="0" eb="2">
      <t>レイワ</t>
    </rPh>
    <rPh sb="3" eb="4">
      <t>ネン</t>
    </rPh>
    <phoneticPr fontId="1"/>
  </si>
  <si>
    <t>障害者等に対する
月平均支払額</t>
    <rPh sb="0" eb="3">
      <t>ショウガイシャ</t>
    </rPh>
    <rPh sb="3" eb="4">
      <t>トウ</t>
    </rPh>
    <rPh sb="5" eb="6">
      <t>タイ</t>
    </rPh>
    <rPh sb="9" eb="12">
      <t>ツキヘイキン</t>
    </rPh>
    <rPh sb="12" eb="14">
      <t>シハライ</t>
    </rPh>
    <rPh sb="14" eb="15">
      <t>ガク</t>
    </rPh>
    <phoneticPr fontId="1"/>
  </si>
  <si>
    <t>工賃（円）</t>
  </si>
  <si>
    <t>特記事項</t>
    <rPh sb="0" eb="4">
      <t>トッキジコウ</t>
    </rPh>
    <phoneticPr fontId="1"/>
  </si>
  <si>
    <t>（任意。ただし、支払っている工賃等のばらつきが大きい場合は、その理由や最小値・最大値を記載してください。）</t>
    <phoneticPr fontId="1"/>
  </si>
  <si>
    <t>この文量が40文字ですこの文量が40文字ですこの文量が40文字ですこの文量が40</t>
    <phoneticPr fontId="1"/>
  </si>
  <si>
    <t>項目②</t>
    <rPh sb="0" eb="2">
      <t>コウモク</t>
    </rPh>
    <phoneticPr fontId="1"/>
  </si>
  <si>
    <t>単位</t>
    <rPh sb="0" eb="2">
      <t>タンイ</t>
    </rPh>
    <phoneticPr fontId="1"/>
  </si>
  <si>
    <t>障害者等の人数</t>
    <rPh sb="0" eb="4">
      <t>ショウガイシャトウ</t>
    </rPh>
    <rPh sb="5" eb="7">
      <t>ニンズウ</t>
    </rPh>
    <phoneticPr fontId="1"/>
  </si>
  <si>
    <t>人</t>
    <rPh sb="0" eb="1">
      <t>ニン</t>
    </rPh>
    <phoneticPr fontId="1"/>
  </si>
  <si>
    <t>（任意。）</t>
    <phoneticPr fontId="1"/>
  </si>
  <si>
    <t>項目③</t>
    <rPh sb="0" eb="2">
      <t>コウモク</t>
    </rPh>
    <phoneticPr fontId="1"/>
  </si>
  <si>
    <t>売上高</t>
    <rPh sb="0" eb="3">
      <t>ウリアゲダカ</t>
    </rPh>
    <phoneticPr fontId="1"/>
  </si>
  <si>
    <t>万円</t>
    <rPh sb="0" eb="2">
      <t>マンエン</t>
    </rPh>
    <phoneticPr fontId="1"/>
  </si>
  <si>
    <t>（任意）</t>
    <phoneticPr fontId="1"/>
  </si>
  <si>
    <t>項目④</t>
    <rPh sb="0" eb="2">
      <t>コウモク</t>
    </rPh>
    <phoneticPr fontId="1"/>
  </si>
  <si>
    <t>農地面積</t>
    <rPh sb="0" eb="4">
      <t>ノウチメンセキ</t>
    </rPh>
    <phoneticPr fontId="1"/>
  </si>
  <si>
    <t>ha</t>
    <phoneticPr fontId="1"/>
  </si>
  <si>
    <t>項目⑤</t>
    <rPh sb="0" eb="2">
      <t>コウモク</t>
    </rPh>
    <phoneticPr fontId="1"/>
  </si>
  <si>
    <t>※任意</t>
    <rPh sb="1" eb="3">
      <t>ニンイ</t>
    </rPh>
    <phoneticPr fontId="1"/>
  </si>
  <si>
    <t>主体数</t>
    <rPh sb="0" eb="3">
      <t>シュタイスウ</t>
    </rPh>
    <phoneticPr fontId="1"/>
  </si>
  <si>
    <t>項目⑥</t>
    <rPh sb="0" eb="2">
      <t>コウモク</t>
    </rPh>
    <phoneticPr fontId="1"/>
  </si>
  <si>
    <r>
      <t>４　活動のあゆみ</t>
    </r>
    <r>
      <rPr>
        <b/>
        <sz val="14"/>
        <color rgb="FFFF0000"/>
        <rFont val="BIZ UDPゴシック"/>
        <family val="3"/>
        <charset val="128"/>
      </rPr>
      <t>　（必須）</t>
    </r>
    <rPh sb="2" eb="4">
      <t>カツドウ</t>
    </rPh>
    <phoneticPr fontId="1"/>
  </si>
  <si>
    <t>活動の
主な変遷</t>
    <rPh sb="0" eb="2">
      <t>カツドウ</t>
    </rPh>
    <rPh sb="4" eb="5">
      <t>オモ</t>
    </rPh>
    <rPh sb="6" eb="8">
      <t>ヘンセン</t>
    </rPh>
    <phoneticPr fontId="1"/>
  </si>
  <si>
    <t>活動の主な変遷について、簡潔に記入してください（１００文字程度）。当該年に活動が無い場合は、「活動無し」と記入してください。</t>
    <rPh sb="0" eb="2">
      <t>カツドウ</t>
    </rPh>
    <rPh sb="3" eb="4">
      <t>オモ</t>
    </rPh>
    <rPh sb="5" eb="7">
      <t>ヘンセン</t>
    </rPh>
    <rPh sb="12" eb="14">
      <t>カンケツ</t>
    </rPh>
    <rPh sb="15" eb="17">
      <t>キニュウ</t>
    </rPh>
    <rPh sb="27" eb="29">
      <t>モジ</t>
    </rPh>
    <rPh sb="29" eb="31">
      <t>テイド</t>
    </rPh>
    <rPh sb="33" eb="36">
      <t>トウガイネン</t>
    </rPh>
    <rPh sb="37" eb="39">
      <t>カツドウ</t>
    </rPh>
    <rPh sb="40" eb="41">
      <t>ナ</t>
    </rPh>
    <rPh sb="42" eb="44">
      <t>バアイ</t>
    </rPh>
    <rPh sb="47" eb="49">
      <t>カツドウ</t>
    </rPh>
    <rPh sb="49" eb="50">
      <t>ナ</t>
    </rPh>
    <rPh sb="53" eb="55">
      <t>キニュウ</t>
    </rPh>
    <phoneticPr fontId="1"/>
  </si>
  <si>
    <t>この文量が100文字ですこの文量が100文字ですこの文量が100文字ですこの文量が100文字ですこの文量が100文字ですこの文量が100文字ですこの文量が100文字ですこの文量が100文字ですこの文量</t>
    <phoneticPr fontId="1"/>
  </si>
  <si>
    <t>活動の
主な変遷</t>
    <phoneticPr fontId="1"/>
  </si>
  <si>
    <t>令和８年
（見込み）</t>
    <rPh sb="0" eb="2">
      <t>レイワ</t>
    </rPh>
    <rPh sb="3" eb="4">
      <t>ネン</t>
    </rPh>
    <rPh sb="6" eb="8">
      <t>ミコ</t>
    </rPh>
    <phoneticPr fontId="1"/>
  </si>
  <si>
    <t>今後の展望</t>
    <rPh sb="0" eb="2">
      <t>コンゴ</t>
    </rPh>
    <rPh sb="3" eb="5">
      <t>テンボウ</t>
    </rPh>
    <phoneticPr fontId="1"/>
  </si>
  <si>
    <r>
      <t>５　活動写真</t>
    </r>
    <r>
      <rPr>
        <b/>
        <sz val="14"/>
        <color rgb="FFFF0000"/>
        <rFont val="BIZ UDPゴシック"/>
        <family val="3"/>
        <charset val="128"/>
      </rPr>
      <t>　（必須）</t>
    </r>
    <rPh sb="2" eb="6">
      <t>カツドウシャシン</t>
    </rPh>
    <phoneticPr fontId="1"/>
  </si>
  <si>
    <t>写真</t>
    <rPh sb="0" eb="2">
      <t>シャシン</t>
    </rPh>
    <phoneticPr fontId="1"/>
  </si>
  <si>
    <t>２枚以上添付してください。なお、直売所や加工所などがある場合は、取組の規模や実態が把握できる写真も添付してください。</t>
    <rPh sb="1" eb="2">
      <t>マイ</t>
    </rPh>
    <rPh sb="2" eb="4">
      <t>イジョウ</t>
    </rPh>
    <rPh sb="4" eb="6">
      <t>テンプ</t>
    </rPh>
    <rPh sb="16" eb="19">
      <t>チョクバイジョ</t>
    </rPh>
    <rPh sb="20" eb="23">
      <t>カコウジョ</t>
    </rPh>
    <rPh sb="28" eb="30">
      <t>バアイ</t>
    </rPh>
    <rPh sb="32" eb="34">
      <t>トリクミ</t>
    </rPh>
    <rPh sb="35" eb="37">
      <t>キボ</t>
    </rPh>
    <rPh sb="38" eb="40">
      <t>ジッタイ</t>
    </rPh>
    <rPh sb="41" eb="43">
      <t>ハアク</t>
    </rPh>
    <rPh sb="46" eb="48">
      <t>シャシン</t>
    </rPh>
    <rPh sb="49" eb="51">
      <t>テンプ</t>
    </rPh>
    <phoneticPr fontId="1"/>
  </si>
  <si>
    <t>写真①を貼付</t>
    <rPh sb="0" eb="2">
      <t>シャシン</t>
    </rPh>
    <rPh sb="4" eb="6">
      <t>チョウフ</t>
    </rPh>
    <phoneticPr fontId="1"/>
  </si>
  <si>
    <t>写真②を貼付</t>
    <rPh sb="0" eb="2">
      <t>シャシン</t>
    </rPh>
    <rPh sb="4" eb="6">
      <t>チョウフ</t>
    </rPh>
    <phoneticPr fontId="1"/>
  </si>
  <si>
    <t>写真③を貼付
※任意</t>
    <rPh sb="0" eb="2">
      <t>シャシン</t>
    </rPh>
    <rPh sb="4" eb="6">
      <t>チョウフ</t>
    </rPh>
    <rPh sb="8" eb="10">
      <t>ニンイ</t>
    </rPh>
    <phoneticPr fontId="1"/>
  </si>
  <si>
    <t>写真④を貼付
※任意</t>
    <rPh sb="0" eb="2">
      <t>シャシン</t>
    </rPh>
    <rPh sb="4" eb="6">
      <t>チョウフ</t>
    </rPh>
    <rPh sb="8" eb="10">
      <t>ニンイ</t>
    </rPh>
    <phoneticPr fontId="1"/>
  </si>
  <si>
    <t>写真⑤を貼付
※任意</t>
    <rPh sb="0" eb="2">
      <t>シャシン</t>
    </rPh>
    <rPh sb="4" eb="6">
      <t>チョウフ</t>
    </rPh>
    <rPh sb="8" eb="10">
      <t>ニンイ</t>
    </rPh>
    <phoneticPr fontId="1"/>
  </si>
  <si>
    <t>写真⑥を貼付
※任意</t>
    <rPh sb="0" eb="2">
      <t>シャシン</t>
    </rPh>
    <rPh sb="4" eb="6">
      <t>チョウフ</t>
    </rPh>
    <rPh sb="8" eb="10">
      <t>ニンイ</t>
    </rPh>
    <phoneticPr fontId="1"/>
  </si>
  <si>
    <t>６　自由記載</t>
    <rPh sb="2" eb="6">
      <t>ジユウキサイ</t>
    </rPh>
    <phoneticPr fontId="1"/>
  </si>
  <si>
    <t>自由記載
※任意</t>
    <rPh sb="0" eb="4">
      <t>ジユウキサイ</t>
    </rPh>
    <rPh sb="6" eb="8">
      <t>ニンイ</t>
    </rPh>
    <phoneticPr fontId="1"/>
  </si>
  <si>
    <t>取組の特長・エピソード・農福連携の効果等で特にPRしたいことがある場合は、500文字以内で記載してください。なお、URL先の内容は審査に反映されません。</t>
    <rPh sb="0" eb="2">
      <t>トリクミ</t>
    </rPh>
    <rPh sb="3" eb="5">
      <t>トクチョウ</t>
    </rPh>
    <rPh sb="12" eb="16">
      <t>ノウフクレンケイ</t>
    </rPh>
    <rPh sb="17" eb="20">
      <t>コウカトウ</t>
    </rPh>
    <rPh sb="21" eb="22">
      <t>トク</t>
    </rPh>
    <rPh sb="33" eb="35">
      <t>バアイ</t>
    </rPh>
    <rPh sb="40" eb="42">
      <t>モジ</t>
    </rPh>
    <rPh sb="42" eb="44">
      <t>イナイ</t>
    </rPh>
    <rPh sb="45" eb="47">
      <t>キサイ</t>
    </rPh>
    <rPh sb="60" eb="61">
      <t>サキ</t>
    </rPh>
    <rPh sb="62" eb="64">
      <t>ナイヨウ</t>
    </rPh>
    <rPh sb="65" eb="67">
      <t>シンサ</t>
    </rPh>
    <rPh sb="68" eb="70">
      <t>ハンエイ</t>
    </rPh>
    <phoneticPr fontId="1"/>
  </si>
  <si>
    <t>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t>
    <phoneticPr fontId="1"/>
  </si>
  <si>
    <t>※応募用紙から転写された、こちらの審査用紙に基づいて、審査を行います。</t>
    <rPh sb="1" eb="5">
      <t>オウボヨウシ</t>
    </rPh>
    <rPh sb="7" eb="9">
      <t>テンシャ</t>
    </rPh>
    <rPh sb="17" eb="21">
      <t>シンサヨウシ</t>
    </rPh>
    <rPh sb="22" eb="23">
      <t>モト</t>
    </rPh>
    <rPh sb="27" eb="29">
      <t>シンサ</t>
    </rPh>
    <rPh sb="30" eb="31">
      <t>オコナ</t>
    </rPh>
    <phoneticPr fontId="1"/>
  </si>
  <si>
    <t>取組のポイント</t>
    <rPh sb="0" eb="2">
      <t>トリクミ</t>
    </rPh>
    <phoneticPr fontId="1"/>
  </si>
  <si>
    <t>人を耕す</t>
    <rPh sb="0" eb="1">
      <t>ヒト</t>
    </rPh>
    <rPh sb="2" eb="3">
      <t>タガヤ</t>
    </rPh>
    <phoneticPr fontId="1"/>
  </si>
  <si>
    <t>基本情報</t>
    <rPh sb="0" eb="4">
      <t>キホンジョウホウ</t>
    </rPh>
    <phoneticPr fontId="1"/>
  </si>
  <si>
    <t>■</t>
    <phoneticPr fontId="1"/>
  </si>
  <si>
    <t>設立</t>
    <rPh sb="0" eb="2">
      <t>セツリツ</t>
    </rPh>
    <phoneticPr fontId="1"/>
  </si>
  <si>
    <t>農福連携取組開始</t>
    <phoneticPr fontId="1"/>
  </si>
  <si>
    <t>ー・－・－・－・－・－・－・－・－・－・－・－・－・－・－・－</t>
    <phoneticPr fontId="1"/>
  </si>
  <si>
    <t>取得認証等</t>
    <rPh sb="0" eb="4">
      <t>シュトクニンショウ</t>
    </rPh>
    <rPh sb="4" eb="5">
      <t>トウ</t>
    </rPh>
    <phoneticPr fontId="1"/>
  </si>
  <si>
    <t>地域を耕す</t>
    <rPh sb="0" eb="2">
      <t>チイキ</t>
    </rPh>
    <rPh sb="3" eb="4">
      <t>タガヤ</t>
    </rPh>
    <phoneticPr fontId="1"/>
  </si>
  <si>
    <t>主な受賞歴</t>
    <rPh sb="0" eb="1">
      <t>オモ</t>
    </rPh>
    <phoneticPr fontId="1"/>
  </si>
  <si>
    <t>農林水産物</t>
    <rPh sb="0" eb="1">
      <t>ノウ</t>
    </rPh>
    <rPh sb="1" eb="2">
      <t>リン</t>
    </rPh>
    <rPh sb="2" eb="3">
      <t>スイ</t>
    </rPh>
    <rPh sb="3" eb="5">
      <t>サンブツ</t>
    </rPh>
    <phoneticPr fontId="1"/>
  </si>
  <si>
    <t>未来を耕す</t>
    <rPh sb="0" eb="2">
      <t>ミライ</t>
    </rPh>
    <rPh sb="3" eb="4">
      <t>タガヤ</t>
    </rPh>
    <phoneticPr fontId="1"/>
  </si>
  <si>
    <t>ー・－・－・－・－・－</t>
    <phoneticPr fontId="1"/>
  </si>
  <si>
    <t>工賃</t>
    <rPh sb="0" eb="2">
      <t>コウチン</t>
    </rPh>
    <phoneticPr fontId="1"/>
  </si>
  <si>
    <t>障害者数</t>
    <rPh sb="0" eb="3">
      <t>ショウガイシャ</t>
    </rPh>
    <rPh sb="3" eb="4">
      <t>スウ</t>
    </rPh>
    <phoneticPr fontId="1"/>
  </si>
  <si>
    <t>農地面積</t>
    <rPh sb="0" eb="2">
      <t>ノウチ</t>
    </rPh>
    <rPh sb="2" eb="4">
      <t>メンセキ</t>
    </rPh>
    <phoneticPr fontId="1"/>
  </si>
  <si>
    <t>↓</t>
    <phoneticPr fontId="1"/>
  </si>
  <si>
    <t>その他（触法者含む）</t>
    <rPh sb="2" eb="3">
      <t>タ</t>
    </rPh>
    <rPh sb="4" eb="7">
      <t>ショクホウシャ</t>
    </rPh>
    <rPh sb="7" eb="8">
      <t>フク</t>
    </rPh>
    <phoneticPr fontId="1"/>
  </si>
  <si>
    <t>住所</t>
    <rPh sb="0" eb="2">
      <t>ジュウショ</t>
    </rPh>
    <phoneticPr fontId="1"/>
  </si>
  <si>
    <t>HP
URL</t>
    <phoneticPr fontId="1"/>
  </si>
  <si>
    <t>SNS等
URL</t>
    <rPh sb="3" eb="4">
      <t>トウ</t>
    </rPh>
    <phoneticPr fontId="1"/>
  </si>
  <si>
    <t>活動実績</t>
    <rPh sb="0" eb="2">
      <t>カツドウ</t>
    </rPh>
    <rPh sb="2" eb="4">
      <t>ジッセキ</t>
    </rPh>
    <phoneticPr fontId="1"/>
  </si>
  <si>
    <t>活動写真（任意分）</t>
    <rPh sb="0" eb="4">
      <t>カツドウシャシン</t>
    </rPh>
    <rPh sb="5" eb="7">
      <t>ニンイ</t>
    </rPh>
    <rPh sb="7" eb="8">
      <t>ブン</t>
    </rPh>
    <phoneticPr fontId="1"/>
  </si>
  <si>
    <t>項目</t>
    <rPh sb="0" eb="2">
      <t>コウモク</t>
    </rPh>
    <phoneticPr fontId="1"/>
  </si>
  <si>
    <t>障害者等に対する
月平均支払額</t>
    <phoneticPr fontId="1"/>
  </si>
  <si>
    <r>
      <t>特記事項</t>
    </r>
    <r>
      <rPr>
        <sz val="10"/>
        <color theme="1"/>
        <rFont val="BIZ UDゴシック"/>
        <family val="3"/>
        <charset val="128"/>
      </rPr>
      <t>（任意。ただし、支払っている工賃等のばらつきが大きい場合はその理由や最小値・最大値を記載。）</t>
    </r>
    <rPh sb="0" eb="4">
      <t>トッキジコウ</t>
    </rPh>
    <phoneticPr fontId="1"/>
  </si>
  <si>
    <t>障害者等の人数</t>
    <phoneticPr fontId="1"/>
  </si>
  <si>
    <t>特記事項（任意）</t>
    <rPh sb="0" eb="4">
      <t>トッキジコウ</t>
    </rPh>
    <phoneticPr fontId="1"/>
  </si>
  <si>
    <t>売上高</t>
    <phoneticPr fontId="1"/>
  </si>
  <si>
    <t>農地面積</t>
    <phoneticPr fontId="1"/>
  </si>
  <si>
    <t>活動の主な変遷</t>
    <rPh sb="0" eb="2">
      <t>カツドウ</t>
    </rPh>
    <rPh sb="3" eb="4">
      <t>シュ</t>
    </rPh>
    <rPh sb="5" eb="7">
      <t>ヘンセン</t>
    </rPh>
    <phoneticPr fontId="1"/>
  </si>
  <si>
    <t>自由記載（任意）</t>
    <rPh sb="0" eb="4">
      <t>ジユウキサイ</t>
    </rPh>
    <rPh sb="5" eb="7">
      <t>ニンイ</t>
    </rPh>
    <phoneticPr fontId="1"/>
  </si>
  <si>
    <t>有機JAS</t>
  </si>
  <si>
    <t>GGAP</t>
  </si>
  <si>
    <t>ユニバーサル農園</t>
  </si>
  <si>
    <t>地域協議会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</si>
</sst>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0"/>
      <color theme="1"/>
      <name val="BIZ UDゴシック"/>
      <family val="3"/>
      <charset val="128"/>
    </font>
    <font>
      <sz val="11"/>
      <color theme="1"/>
      <name val="游ゴシック"/>
      <family val="2"/>
      <charset val="128"/>
      <scheme val="minor"/>
    </font>
    <font>
      <sz val="11"/>
      <color theme="1"/>
      <name val="BIZ UDPゴシック"/>
      <family val="3"/>
      <charset val="128"/>
    </font>
    <font>
      <sz val="11"/>
      <color theme="0"/>
      <name val="BIZ UDPゴシック"/>
      <family val="3"/>
      <charset val="128"/>
    </font>
    <font>
      <b/>
      <sz val="14"/>
      <color theme="1"/>
      <name val="BIZ UDPゴシック"/>
      <family val="3"/>
      <charset val="128"/>
    </font>
    <font>
      <b/>
      <sz val="11"/>
      <color theme="0"/>
      <name val="BIZ UDPゴシック"/>
      <family val="3"/>
      <charset val="128"/>
    </font>
    <font>
      <sz val="14"/>
      <color theme="1"/>
      <name val="BIZ UDPゴシック"/>
      <family val="3"/>
      <charset val="128"/>
    </font>
    <font>
      <b/>
      <sz val="11"/>
      <color rgb="FF549C48"/>
      <name val="BIZ UDPゴシック"/>
      <family val="3"/>
      <charset val="128"/>
    </font>
    <font>
      <b/>
      <sz val="11"/>
      <color rgb="FF9F6F57"/>
      <name val="BIZ UDPゴシック"/>
      <family val="3"/>
      <charset val="128"/>
    </font>
    <font>
      <b/>
      <sz val="11"/>
      <color rgb="FF947614"/>
      <name val="BIZ UDPゴシック"/>
      <family val="3"/>
      <charset val="128"/>
    </font>
    <font>
      <b/>
      <sz val="11"/>
      <color rgb="FF339C9F"/>
      <name val="BIZ UDPゴシック"/>
      <family val="3"/>
      <charset val="128"/>
    </font>
    <font>
      <sz val="10"/>
      <color theme="1"/>
      <name val="BIZ UDPゴシック"/>
      <family val="3"/>
      <charset val="128"/>
    </font>
    <font>
      <b/>
      <sz val="18"/>
      <color theme="1"/>
      <name val="BIZ UDPゴシック"/>
      <family val="3"/>
      <charset val="128"/>
    </font>
    <font>
      <sz val="16"/>
      <color theme="1"/>
      <name val="BIZ UDPゴシック"/>
      <family val="3"/>
      <charset val="128"/>
    </font>
    <font>
      <sz val="11"/>
      <name val="BIZ UDPゴシック"/>
      <family val="3"/>
      <charset val="128"/>
    </font>
    <font>
      <b/>
      <sz val="24"/>
      <color theme="1"/>
      <name val="BIZ UDPゴシック"/>
      <family val="3"/>
      <charset val="128"/>
    </font>
    <font>
      <sz val="14"/>
      <color rgb="FFFF0000"/>
      <name val="BIZ UDPゴシック"/>
      <family val="3"/>
      <charset val="128"/>
    </font>
    <font>
      <b/>
      <sz val="14"/>
      <color rgb="FFFF0000"/>
      <name val="BIZ UDPゴシック"/>
      <family val="3"/>
      <charset val="128"/>
    </font>
    <font>
      <b/>
      <sz val="12"/>
      <color rgb="FFBB3D37"/>
      <name val="BIZ UDPゴシック"/>
      <family val="3"/>
      <charset val="128"/>
    </font>
    <font>
      <sz val="11"/>
      <color theme="0"/>
      <name val="BIZ UDゴシック"/>
      <family val="3"/>
      <charset val="128"/>
    </font>
    <font>
      <sz val="11"/>
      <name val="BIZ UDゴシック"/>
      <family val="3"/>
      <charset val="128"/>
    </font>
    <font>
      <u/>
      <sz val="11"/>
      <color theme="1"/>
      <name val="BIZ UDPゴシック"/>
      <family val="3"/>
      <charset val="128"/>
    </font>
    <font>
      <sz val="11"/>
      <color rgb="FFFF0000"/>
      <name val="BIZ UDPゴシック"/>
      <family val="3"/>
      <charset val="128"/>
    </font>
    <font>
      <sz val="11"/>
      <color rgb="FF000000"/>
      <name val="BIZ UDPゴシック"/>
      <family val="3"/>
      <charset val="128"/>
    </font>
    <font>
      <sz val="10"/>
      <color rgb="FFFF0000"/>
      <name val="BIZ UDPゴシック"/>
      <family val="3"/>
      <charset val="128"/>
    </font>
    <font>
      <u/>
      <sz val="11"/>
      <color theme="10"/>
      <name val="游ゴシック"/>
      <family val="2"/>
      <charset val="128"/>
      <scheme val="minor"/>
    </font>
    <font>
      <u/>
      <sz val="11"/>
      <color theme="10"/>
      <name val="游ゴシック"/>
      <family val="3"/>
      <charset val="128"/>
      <scheme val="minor"/>
    </font>
    <font>
      <sz val="11"/>
      <color theme="1"/>
      <name val="BIZ UDPゴシック"/>
      <family val="3"/>
    </font>
    <font>
      <sz val="6"/>
      <color theme="1"/>
      <name val="BIZ UDPゴシック"/>
      <family val="3"/>
      <charset val="128"/>
    </font>
  </fonts>
  <fills count="33">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rgb="FF549C48"/>
        <bgColor indexed="64"/>
      </patternFill>
    </fill>
    <fill>
      <patternFill patternType="solid">
        <fgColor rgb="FFD9ECD0"/>
        <bgColor indexed="64"/>
      </patternFill>
    </fill>
    <fill>
      <patternFill patternType="solid">
        <fgColor rgb="FFEDE3DA"/>
        <bgColor indexed="64"/>
      </patternFill>
    </fill>
    <fill>
      <patternFill patternType="solid">
        <fgColor rgb="FF37BBC0"/>
        <bgColor indexed="64"/>
      </patternFill>
    </fill>
    <fill>
      <patternFill patternType="solid">
        <fgColor rgb="FFD3C2B2"/>
        <bgColor indexed="64"/>
      </patternFill>
    </fill>
    <fill>
      <patternFill patternType="solid">
        <fgColor rgb="FFD5E8CB"/>
        <bgColor indexed="64"/>
      </patternFill>
    </fill>
    <fill>
      <patternFill patternType="solid">
        <fgColor rgb="FFFEE7A0"/>
        <bgColor indexed="64"/>
      </patternFill>
    </fill>
    <fill>
      <patternFill patternType="solid">
        <fgColor rgb="FFC0D9EE"/>
        <bgColor indexed="64"/>
      </patternFill>
    </fill>
    <fill>
      <patternFill patternType="solid">
        <fgColor rgb="FFE3F3F2"/>
        <bgColor indexed="64"/>
      </patternFill>
    </fill>
    <fill>
      <patternFill patternType="solid">
        <fgColor rgb="FF339C9F"/>
        <bgColor indexed="64"/>
      </patternFill>
    </fill>
    <fill>
      <patternFill patternType="solid">
        <fgColor rgb="FF4FC3C7"/>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7" tint="-0.249977111117893"/>
        <bgColor indexed="64"/>
      </patternFill>
    </fill>
    <fill>
      <patternFill patternType="solid">
        <fgColor theme="0"/>
        <bgColor indexed="64"/>
      </patternFill>
    </fill>
    <fill>
      <patternFill patternType="solid">
        <fgColor rgb="FF9F6F57"/>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style="dotted">
        <color theme="0" tint="-0.499984740745262"/>
      </right>
      <top/>
      <bottom/>
      <diagonal/>
    </border>
    <border>
      <left style="thick">
        <color theme="1" tint="0.499984740745262"/>
      </left>
      <right style="thick">
        <color theme="1" tint="0.499984740745262"/>
      </right>
      <top style="thick">
        <color theme="1" tint="0.499984740745262"/>
      </top>
      <bottom style="thick">
        <color theme="1" tint="0.499984740745262"/>
      </bottom>
      <diagonal/>
    </border>
    <border>
      <left style="thick">
        <color theme="1" tint="0.499984740745262"/>
      </left>
      <right/>
      <top style="thick">
        <color theme="1" tint="0.499984740745262"/>
      </top>
      <bottom style="thick">
        <color theme="1" tint="0.499984740745262"/>
      </bottom>
      <diagonal/>
    </border>
    <border>
      <left/>
      <right/>
      <top style="thick">
        <color theme="1" tint="0.499984740745262"/>
      </top>
      <bottom style="thick">
        <color theme="1" tint="0.499984740745262"/>
      </bottom>
      <diagonal/>
    </border>
    <border>
      <left/>
      <right style="thick">
        <color theme="1" tint="0.499984740745262"/>
      </right>
      <top style="thick">
        <color theme="1" tint="0.499984740745262"/>
      </top>
      <bottom style="thick">
        <color theme="1" tint="0.499984740745262"/>
      </bottom>
      <diagonal/>
    </border>
    <border>
      <left style="medium">
        <color rgb="FF9F6F57"/>
      </left>
      <right/>
      <top style="medium">
        <color rgb="FF9F6F57"/>
      </top>
      <bottom/>
      <diagonal/>
    </border>
    <border>
      <left/>
      <right/>
      <top style="medium">
        <color rgb="FF9F6F57"/>
      </top>
      <bottom/>
      <diagonal/>
    </border>
    <border>
      <left/>
      <right style="medium">
        <color rgb="FF9F6F57"/>
      </right>
      <top style="medium">
        <color rgb="FF9F6F57"/>
      </top>
      <bottom/>
      <diagonal/>
    </border>
    <border>
      <left style="medium">
        <color rgb="FF9F6F57"/>
      </left>
      <right/>
      <top/>
      <bottom/>
      <diagonal/>
    </border>
    <border>
      <left/>
      <right style="medium">
        <color rgb="FF9F6F57"/>
      </right>
      <top/>
      <bottom/>
      <diagonal/>
    </border>
    <border>
      <left style="medium">
        <color rgb="FF9F6F57"/>
      </left>
      <right/>
      <top/>
      <bottom style="medium">
        <color rgb="FF9F6F57"/>
      </bottom>
      <diagonal/>
    </border>
    <border>
      <left/>
      <right/>
      <top/>
      <bottom style="medium">
        <color rgb="FF9F6F57"/>
      </bottom>
      <diagonal/>
    </border>
    <border>
      <left/>
      <right style="medium">
        <color rgb="FF9F6F57"/>
      </right>
      <top/>
      <bottom style="medium">
        <color rgb="FF9F6F57"/>
      </bottom>
      <diagonal/>
    </border>
    <border>
      <left style="medium">
        <color rgb="FF549C48"/>
      </left>
      <right/>
      <top style="medium">
        <color rgb="FF549C48"/>
      </top>
      <bottom/>
      <diagonal/>
    </border>
    <border>
      <left/>
      <right/>
      <top style="medium">
        <color rgb="FF549C48"/>
      </top>
      <bottom/>
      <diagonal/>
    </border>
    <border>
      <left/>
      <right style="medium">
        <color rgb="FF549C48"/>
      </right>
      <top style="medium">
        <color rgb="FF549C48"/>
      </top>
      <bottom/>
      <diagonal/>
    </border>
    <border>
      <left style="medium">
        <color rgb="FF549C48"/>
      </left>
      <right/>
      <top/>
      <bottom/>
      <diagonal/>
    </border>
    <border>
      <left/>
      <right style="medium">
        <color rgb="FF549C48"/>
      </right>
      <top/>
      <bottom/>
      <diagonal/>
    </border>
    <border>
      <left style="medium">
        <color rgb="FF549C48"/>
      </left>
      <right/>
      <top/>
      <bottom style="medium">
        <color rgb="FF549C48"/>
      </bottom>
      <diagonal/>
    </border>
    <border>
      <left/>
      <right/>
      <top/>
      <bottom style="medium">
        <color rgb="FF549C48"/>
      </bottom>
      <diagonal/>
    </border>
    <border>
      <left/>
      <right style="medium">
        <color rgb="FF549C48"/>
      </right>
      <top/>
      <bottom style="medium">
        <color rgb="FF549C48"/>
      </bottom>
      <diagonal/>
    </border>
    <border>
      <left style="medium">
        <color rgb="FF4FC3C7"/>
      </left>
      <right/>
      <top style="medium">
        <color rgb="FF4FC3C7"/>
      </top>
      <bottom/>
      <diagonal/>
    </border>
    <border>
      <left/>
      <right/>
      <top style="medium">
        <color rgb="FF4FC3C7"/>
      </top>
      <bottom/>
      <diagonal/>
    </border>
    <border>
      <left/>
      <right style="medium">
        <color rgb="FF4FC3C7"/>
      </right>
      <top style="medium">
        <color rgb="FF4FC3C7"/>
      </top>
      <bottom/>
      <diagonal/>
    </border>
    <border>
      <left style="medium">
        <color rgb="FF4FC3C7"/>
      </left>
      <right/>
      <top/>
      <bottom/>
      <diagonal/>
    </border>
    <border>
      <left/>
      <right style="medium">
        <color rgb="FF4FC3C7"/>
      </right>
      <top/>
      <bottom/>
      <diagonal/>
    </border>
    <border>
      <left style="medium">
        <color rgb="FF4FC3C7"/>
      </left>
      <right/>
      <top/>
      <bottom style="medium">
        <color rgb="FF4FC3C7"/>
      </bottom>
      <diagonal/>
    </border>
    <border>
      <left/>
      <right/>
      <top/>
      <bottom style="medium">
        <color rgb="FF4FC3C7"/>
      </bottom>
      <diagonal/>
    </border>
    <border>
      <left/>
      <right style="medium">
        <color rgb="FF4FC3C7"/>
      </right>
      <top/>
      <bottom style="medium">
        <color rgb="FF4FC3C7"/>
      </bottom>
      <diagonal/>
    </border>
    <border>
      <left style="medium">
        <color rgb="FF339C9F"/>
      </left>
      <right/>
      <top style="medium">
        <color rgb="FF339C9F"/>
      </top>
      <bottom/>
      <diagonal/>
    </border>
    <border>
      <left/>
      <right/>
      <top style="medium">
        <color rgb="FF339C9F"/>
      </top>
      <bottom/>
      <diagonal/>
    </border>
    <border>
      <left/>
      <right style="medium">
        <color rgb="FF339C9F"/>
      </right>
      <top style="medium">
        <color rgb="FF339C9F"/>
      </top>
      <bottom/>
      <diagonal/>
    </border>
    <border>
      <left style="medium">
        <color rgb="FF339C9F"/>
      </left>
      <right/>
      <top/>
      <bottom/>
      <diagonal/>
    </border>
    <border>
      <left/>
      <right style="medium">
        <color rgb="FF339C9F"/>
      </right>
      <top/>
      <bottom/>
      <diagonal/>
    </border>
    <border>
      <left style="medium">
        <color rgb="FF339C9F"/>
      </left>
      <right/>
      <top/>
      <bottom style="medium">
        <color rgb="FF339C9F"/>
      </bottom>
      <diagonal/>
    </border>
    <border>
      <left/>
      <right/>
      <top/>
      <bottom style="medium">
        <color rgb="FF339C9F"/>
      </bottom>
      <diagonal/>
    </border>
    <border>
      <left/>
      <right style="medium">
        <color rgb="FF339C9F"/>
      </right>
      <top/>
      <bottom style="medium">
        <color rgb="FF339C9F"/>
      </bottom>
      <diagonal/>
    </border>
    <border>
      <left style="medium">
        <color rgb="FF339C9F"/>
      </left>
      <right style="thin">
        <color indexed="64"/>
      </right>
      <top/>
      <bottom/>
      <diagonal/>
    </border>
    <border>
      <left style="thin">
        <color indexed="64"/>
      </left>
      <right style="medium">
        <color rgb="FF339C9F"/>
      </right>
      <top/>
      <bottom/>
      <diagonal/>
    </border>
    <border>
      <left style="medium">
        <color rgb="FF339C9F"/>
      </left>
      <right style="thin">
        <color indexed="64"/>
      </right>
      <top/>
      <bottom style="medium">
        <color rgb="FF339C9F"/>
      </bottom>
      <diagonal/>
    </border>
    <border>
      <left/>
      <right style="thin">
        <color indexed="64"/>
      </right>
      <top/>
      <bottom style="medium">
        <color rgb="FF339C9F"/>
      </bottom>
      <diagonal/>
    </border>
    <border>
      <left style="thin">
        <color indexed="64"/>
      </left>
      <right style="thin">
        <color indexed="64"/>
      </right>
      <top/>
      <bottom style="medium">
        <color rgb="FF339C9F"/>
      </bottom>
      <diagonal/>
    </border>
    <border>
      <left style="thin">
        <color indexed="64"/>
      </left>
      <right/>
      <top/>
      <bottom style="medium">
        <color rgb="FF339C9F"/>
      </bottom>
      <diagonal/>
    </border>
    <border>
      <left style="thin">
        <color indexed="64"/>
      </left>
      <right style="medium">
        <color rgb="FF339C9F"/>
      </right>
      <top/>
      <bottom style="medium">
        <color rgb="FF339C9F"/>
      </bottom>
      <diagonal/>
    </border>
    <border>
      <left style="medium">
        <color rgb="FF339C9F"/>
      </left>
      <right style="thin">
        <color indexed="64"/>
      </right>
      <top style="medium">
        <color rgb="FF339C9F"/>
      </top>
      <bottom style="medium">
        <color rgb="FF339C9F"/>
      </bottom>
      <diagonal/>
    </border>
    <border>
      <left/>
      <right style="thin">
        <color indexed="64"/>
      </right>
      <top style="medium">
        <color rgb="FF339C9F"/>
      </top>
      <bottom style="medium">
        <color rgb="FF339C9F"/>
      </bottom>
      <diagonal/>
    </border>
    <border>
      <left style="thin">
        <color indexed="64"/>
      </left>
      <right style="thin">
        <color indexed="64"/>
      </right>
      <top style="medium">
        <color rgb="FF339C9F"/>
      </top>
      <bottom style="medium">
        <color rgb="FF339C9F"/>
      </bottom>
      <diagonal/>
    </border>
    <border>
      <left style="thin">
        <color indexed="64"/>
      </left>
      <right style="medium">
        <color rgb="FF339C9F"/>
      </right>
      <top style="medium">
        <color rgb="FF339C9F"/>
      </top>
      <bottom style="medium">
        <color rgb="FF339C9F"/>
      </bottom>
      <diagonal/>
    </border>
    <border>
      <left style="medium">
        <color rgb="FF4FC3C7"/>
      </left>
      <right style="medium">
        <color rgb="FF4FC3C7"/>
      </right>
      <top style="medium">
        <color rgb="FF4FC3C7"/>
      </top>
      <bottom/>
      <diagonal/>
    </border>
    <border>
      <left style="medium">
        <color rgb="FF4FC3C7"/>
      </left>
      <right style="medium">
        <color rgb="FF4FC3C7"/>
      </right>
      <top/>
      <bottom/>
      <diagonal/>
    </border>
    <border>
      <left style="medium">
        <color rgb="FF4FC3C7"/>
      </left>
      <right style="medium">
        <color rgb="FF4FC3C7"/>
      </right>
      <top/>
      <bottom style="medium">
        <color rgb="FF4FC3C7"/>
      </bottom>
      <diagonal/>
    </border>
    <border>
      <left style="medium">
        <color rgb="FF9F6F57"/>
      </left>
      <right style="medium">
        <color rgb="FF9F6F57"/>
      </right>
      <top style="medium">
        <color rgb="FF9F6F57"/>
      </top>
      <bottom/>
      <diagonal/>
    </border>
    <border>
      <left style="medium">
        <color rgb="FF9F6F57"/>
      </left>
      <right style="medium">
        <color rgb="FF9F6F57"/>
      </right>
      <top/>
      <bottom/>
      <diagonal/>
    </border>
    <border>
      <left style="medium">
        <color rgb="FF9F6F57"/>
      </left>
      <right style="medium">
        <color rgb="FF9F6F57"/>
      </right>
      <top/>
      <bottom style="medium">
        <color rgb="FF9F6F57"/>
      </bottom>
      <diagonal/>
    </border>
    <border>
      <left/>
      <right style="medium">
        <color rgb="FFF3ECE6"/>
      </right>
      <top/>
      <bottom/>
      <diagonal/>
    </border>
    <border>
      <left/>
      <right style="dashed">
        <color indexed="64"/>
      </right>
      <top/>
      <bottom/>
      <diagonal/>
    </border>
    <border>
      <left/>
      <right style="dotted">
        <color theme="0" tint="-0.499984740745262"/>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medium">
        <color theme="5" tint="-0.249977111117893"/>
      </left>
      <right/>
      <top style="medium">
        <color theme="5" tint="-0.249977111117893"/>
      </top>
      <bottom/>
      <diagonal/>
    </border>
    <border>
      <left/>
      <right/>
      <top style="medium">
        <color theme="5" tint="-0.249977111117893"/>
      </top>
      <bottom/>
      <diagonal/>
    </border>
    <border>
      <left/>
      <right style="medium">
        <color theme="5" tint="-0.249977111117893"/>
      </right>
      <top style="medium">
        <color theme="5" tint="-0.249977111117893"/>
      </top>
      <bottom/>
      <diagonal/>
    </border>
    <border>
      <left style="medium">
        <color theme="5" tint="-0.249977111117893"/>
      </left>
      <right/>
      <top/>
      <bottom/>
      <diagonal/>
    </border>
    <border>
      <left/>
      <right style="medium">
        <color theme="5" tint="-0.249977111117893"/>
      </right>
      <top/>
      <bottom/>
      <diagonal/>
    </border>
    <border>
      <left style="medium">
        <color theme="5" tint="-0.249977111117893"/>
      </left>
      <right/>
      <top/>
      <bottom style="medium">
        <color theme="5" tint="-0.249977111117893"/>
      </bottom>
      <diagonal/>
    </border>
    <border>
      <left/>
      <right/>
      <top/>
      <bottom style="medium">
        <color theme="5" tint="-0.249977111117893"/>
      </bottom>
      <diagonal/>
    </border>
    <border>
      <left/>
      <right style="medium">
        <color theme="5" tint="-0.249977111117893"/>
      </right>
      <top/>
      <bottom style="medium">
        <color theme="5" tint="-0.249977111117893"/>
      </bottom>
      <diagonal/>
    </border>
    <border>
      <left style="thin">
        <color indexed="64"/>
      </left>
      <right style="medium">
        <color theme="5" tint="-0.249977111117893"/>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bottom/>
      <diagonal/>
    </border>
    <border>
      <left style="thin">
        <color indexed="64"/>
      </left>
      <right style="thin">
        <color indexed="64"/>
      </right>
      <top style="thin">
        <color rgb="FF000000"/>
      </top>
      <bottom style="thin">
        <color indexed="64"/>
      </bottom>
      <diagonal/>
    </border>
    <border>
      <left/>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s>
  <cellStyleXfs count="3">
    <xf numFmtId="0" fontId="0" fillId="0" borderId="0">
      <alignment vertical="center"/>
    </xf>
    <xf numFmtId="38" fontId="4" fillId="0" borderId="0" applyFont="0" applyFill="0" applyBorder="0" applyAlignment="0" applyProtection="0">
      <alignment vertical="center"/>
    </xf>
    <xf numFmtId="0" fontId="28" fillId="0" borderId="0" applyNumberFormat="0" applyFill="0" applyBorder="0" applyAlignment="0" applyProtection="0">
      <alignment vertical="center"/>
    </xf>
  </cellStyleXfs>
  <cellXfs count="439">
    <xf numFmtId="0" fontId="0" fillId="0" borderId="0" xfId="0">
      <alignment vertical="center"/>
    </xf>
    <xf numFmtId="0" fontId="2"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center"/>
    </xf>
    <xf numFmtId="0" fontId="5" fillId="0" borderId="6" xfId="0" applyFont="1" applyBorder="1">
      <alignment vertical="center"/>
    </xf>
    <xf numFmtId="0" fontId="5" fillId="0" borderId="4" xfId="0" applyFont="1" applyBorder="1">
      <alignment vertical="center"/>
    </xf>
    <xf numFmtId="0" fontId="5" fillId="0" borderId="6"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shrinkToFit="1"/>
    </xf>
    <xf numFmtId="0" fontId="6" fillId="0" borderId="0" xfId="0" applyFont="1">
      <alignment vertical="center"/>
    </xf>
    <xf numFmtId="0" fontId="6" fillId="0" borderId="0" xfId="0" applyFont="1" applyAlignment="1">
      <alignment horizontal="center" vertical="center"/>
    </xf>
    <xf numFmtId="0" fontId="5" fillId="16" borderId="0" xfId="0" applyFont="1" applyFill="1" applyAlignment="1">
      <alignment horizontal="center" vertical="center"/>
    </xf>
    <xf numFmtId="0" fontId="5" fillId="17" borderId="0" xfId="0" applyFont="1" applyFill="1" applyAlignment="1">
      <alignment horizontal="center" vertical="center"/>
    </xf>
    <xf numFmtId="0" fontId="5" fillId="17" borderId="0" xfId="0" applyFont="1" applyFill="1">
      <alignment vertical="center"/>
    </xf>
    <xf numFmtId="0" fontId="5" fillId="0" borderId="0" xfId="0" applyFont="1" applyAlignment="1">
      <alignment horizontal="center" vertical="center" textRotation="255"/>
    </xf>
    <xf numFmtId="0" fontId="5" fillId="0" borderId="22" xfId="0" applyFont="1" applyBorder="1" applyAlignment="1">
      <alignment horizontal="center" vertical="center"/>
    </xf>
    <xf numFmtId="0" fontId="5" fillId="0" borderId="21" xfId="0" applyFont="1" applyBorder="1" applyAlignment="1">
      <alignment horizontal="right" vertical="center"/>
    </xf>
    <xf numFmtId="0" fontId="5" fillId="0" borderId="24" xfId="0" applyFont="1" applyBorder="1" applyAlignment="1">
      <alignment horizontal="right" vertical="center"/>
    </xf>
    <xf numFmtId="0" fontId="5" fillId="0" borderId="26" xfId="0" applyFont="1" applyBorder="1" applyAlignment="1">
      <alignment horizontal="right" vertical="center"/>
    </xf>
    <xf numFmtId="0" fontId="5" fillId="0" borderId="0" xfId="0" applyFont="1" applyAlignment="1">
      <alignment vertical="center" textRotation="255"/>
    </xf>
    <xf numFmtId="0" fontId="2" fillId="0" borderId="4" xfId="0" applyFont="1" applyBorder="1" applyAlignment="1">
      <alignment horizontal="left" vertical="center" wrapText="1"/>
    </xf>
    <xf numFmtId="0" fontId="5" fillId="0" borderId="11" xfId="0" applyFont="1" applyBorder="1" applyAlignment="1">
      <alignment horizontal="center" vertical="center"/>
    </xf>
    <xf numFmtId="0" fontId="5" fillId="0" borderId="51" xfId="0" applyFont="1" applyBorder="1">
      <alignment vertical="center"/>
    </xf>
    <xf numFmtId="0" fontId="2" fillId="0" borderId="0" xfId="0" applyFont="1" applyAlignment="1">
      <alignment horizontal="left" vertical="center" wrapText="1"/>
    </xf>
    <xf numFmtId="0" fontId="5" fillId="7" borderId="6" xfId="0" applyFont="1" applyFill="1" applyBorder="1">
      <alignment vertical="center"/>
    </xf>
    <xf numFmtId="0" fontId="5" fillId="7" borderId="10" xfId="0" applyFont="1" applyFill="1" applyBorder="1" applyAlignment="1">
      <alignment horizontal="center" vertical="center"/>
    </xf>
    <xf numFmtId="0" fontId="5" fillId="7" borderId="0" xfId="0" applyFont="1" applyFill="1" applyAlignment="1">
      <alignment horizontal="center" vertical="center"/>
    </xf>
    <xf numFmtId="0" fontId="5" fillId="7" borderId="0" xfId="0" applyFont="1" applyFill="1">
      <alignment vertical="center"/>
    </xf>
    <xf numFmtId="0" fontId="5" fillId="7" borderId="13" xfId="0" applyFont="1" applyFill="1" applyBorder="1">
      <alignment vertical="center"/>
    </xf>
    <xf numFmtId="0" fontId="5" fillId="7" borderId="7" xfId="0" applyFont="1" applyFill="1" applyBorder="1">
      <alignment vertical="center"/>
    </xf>
    <xf numFmtId="0" fontId="5" fillId="7" borderId="12" xfId="0" applyFont="1" applyFill="1" applyBorder="1" applyAlignment="1">
      <alignment horizontal="center" vertical="center"/>
    </xf>
    <xf numFmtId="0" fontId="5" fillId="7" borderId="4" xfId="0" applyFont="1" applyFill="1" applyBorder="1">
      <alignment vertical="center"/>
    </xf>
    <xf numFmtId="0" fontId="5" fillId="7" borderId="6" xfId="0" applyFont="1" applyFill="1" applyBorder="1" applyAlignment="1">
      <alignment horizontal="center" vertical="center"/>
    </xf>
    <xf numFmtId="0" fontId="5" fillId="7" borderId="9" xfId="0" applyFont="1" applyFill="1" applyBorder="1">
      <alignment vertical="center"/>
    </xf>
    <xf numFmtId="0" fontId="5" fillId="7" borderId="12" xfId="0" applyFont="1" applyFill="1" applyBorder="1">
      <alignment vertical="center"/>
    </xf>
    <xf numFmtId="0" fontId="5" fillId="7" borderId="14" xfId="0" applyFont="1" applyFill="1" applyBorder="1">
      <alignment vertical="center"/>
    </xf>
    <xf numFmtId="0" fontId="9" fillId="0" borderId="0" xfId="0" applyFont="1">
      <alignment vertical="center"/>
    </xf>
    <xf numFmtId="0" fontId="5" fillId="7" borderId="8" xfId="0" applyFont="1" applyFill="1" applyBorder="1" applyAlignment="1">
      <alignment horizontal="left" vertical="center"/>
    </xf>
    <xf numFmtId="0" fontId="5" fillId="7" borderId="4" xfId="0" applyFont="1" applyFill="1" applyBorder="1" applyAlignment="1">
      <alignment horizontal="left" vertical="center"/>
    </xf>
    <xf numFmtId="0" fontId="5" fillId="7" borderId="9" xfId="0" applyFont="1" applyFill="1" applyBorder="1" applyAlignment="1">
      <alignment horizontal="left" vertical="center"/>
    </xf>
    <xf numFmtId="0" fontId="7" fillId="0" borderId="0" xfId="0" applyFont="1">
      <alignment vertical="center"/>
    </xf>
    <xf numFmtId="0" fontId="5" fillId="0" borderId="0" xfId="0" applyFont="1" applyAlignment="1">
      <alignment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5" fillId="0" borderId="88" xfId="0" applyFont="1" applyBorder="1">
      <alignment vertical="center"/>
    </xf>
    <xf numFmtId="0" fontId="5" fillId="0" borderId="88" xfId="0" applyFont="1" applyBorder="1" applyAlignment="1">
      <alignment vertical="center" wrapText="1"/>
    </xf>
    <xf numFmtId="0" fontId="21" fillId="0" borderId="0" xfId="0" applyFont="1">
      <alignment vertical="center"/>
    </xf>
    <xf numFmtId="0" fontId="5" fillId="0" borderId="5" xfId="0" applyFont="1" applyBorder="1" applyAlignment="1">
      <alignment horizontal="center" vertical="center"/>
    </xf>
    <xf numFmtId="0" fontId="5" fillId="7" borderId="4" xfId="0" applyFont="1" applyFill="1" applyBorder="1" applyAlignment="1">
      <alignment horizontal="center" vertical="center"/>
    </xf>
    <xf numFmtId="0" fontId="5" fillId="0" borderId="8" xfId="0" applyFont="1" applyBorder="1" applyAlignment="1">
      <alignment horizontal="center" vertical="center"/>
    </xf>
    <xf numFmtId="0" fontId="5" fillId="7" borderId="13" xfId="0" applyFont="1" applyFill="1" applyBorder="1" applyAlignment="1">
      <alignment horizontal="center" vertical="center"/>
    </xf>
    <xf numFmtId="0" fontId="5" fillId="7" borderId="6" xfId="0" applyFont="1" applyFill="1" applyBorder="1" applyAlignment="1">
      <alignment horizontal="center" vertical="center" shrinkToFit="1"/>
    </xf>
    <xf numFmtId="0" fontId="5" fillId="0" borderId="10" xfId="0" applyFont="1" applyBorder="1" applyAlignment="1">
      <alignment horizontal="lef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7" borderId="0" xfId="0" applyFont="1" applyFill="1" applyAlignment="1">
      <alignment horizontal="left" vertical="center"/>
    </xf>
    <xf numFmtId="0" fontId="5" fillId="7" borderId="13" xfId="0" applyFont="1" applyFill="1" applyBorder="1" applyAlignment="1">
      <alignment horizontal="left" vertical="center"/>
    </xf>
    <xf numFmtId="0" fontId="5" fillId="0" borderId="70" xfId="0" applyFont="1" applyBorder="1">
      <alignment vertical="center"/>
    </xf>
    <xf numFmtId="0" fontId="5" fillId="0" borderId="4" xfId="0" applyFont="1" applyBorder="1" applyAlignment="1">
      <alignment vertical="center" shrinkToFit="1"/>
    </xf>
    <xf numFmtId="0" fontId="5" fillId="0" borderId="9" xfId="0" applyFont="1" applyBorder="1" applyAlignment="1">
      <alignment vertical="center" shrinkToFit="1"/>
    </xf>
    <xf numFmtId="0" fontId="5" fillId="0" borderId="0" xfId="0" applyFont="1" applyAlignment="1">
      <alignment vertical="center" shrinkToFit="1"/>
    </xf>
    <xf numFmtId="0" fontId="5" fillId="0" borderId="12" xfId="0" applyFont="1" applyBorder="1" applyAlignment="1">
      <alignment vertical="center" shrinkToFit="1"/>
    </xf>
    <xf numFmtId="0" fontId="5" fillId="0" borderId="14" xfId="0" applyFont="1" applyBorder="1" applyAlignment="1">
      <alignment vertical="center" shrinkToFit="1"/>
    </xf>
    <xf numFmtId="0" fontId="6" fillId="27" borderId="15" xfId="0" applyFont="1" applyFill="1" applyBorder="1" applyAlignment="1">
      <alignment horizontal="center" vertical="center" textRotation="255"/>
    </xf>
    <xf numFmtId="0" fontId="5" fillId="0" borderId="101" xfId="0" applyFont="1" applyBorder="1">
      <alignment vertical="center"/>
    </xf>
    <xf numFmtId="0" fontId="29" fillId="0" borderId="0" xfId="2" applyFont="1">
      <alignment vertical="center"/>
    </xf>
    <xf numFmtId="0" fontId="2" fillId="0" borderId="22" xfId="0" applyFont="1" applyBorder="1">
      <alignment vertical="center"/>
    </xf>
    <xf numFmtId="0" fontId="17" fillId="0" borderId="0" xfId="0" applyFont="1">
      <alignment vertical="center"/>
    </xf>
    <xf numFmtId="38" fontId="17" fillId="0" borderId="0" xfId="0" applyNumberFormat="1" applyFont="1">
      <alignment vertical="center"/>
    </xf>
    <xf numFmtId="0" fontId="6" fillId="27" borderId="3" xfId="0" applyFont="1" applyFill="1" applyBorder="1" applyAlignment="1">
      <alignment horizontal="center" vertical="center" textRotation="255"/>
    </xf>
    <xf numFmtId="0" fontId="6" fillId="27" borderId="15" xfId="0" applyFont="1" applyFill="1" applyBorder="1" applyAlignment="1">
      <alignment horizontal="center" vertical="center" textRotation="255"/>
    </xf>
    <xf numFmtId="0" fontId="6" fillId="27" borderId="2" xfId="0" applyFont="1" applyFill="1" applyBorder="1" applyAlignment="1">
      <alignment horizontal="center" vertical="center" textRotation="255"/>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4" xfId="0" applyFont="1" applyBorder="1" applyAlignment="1">
      <alignment horizontal="left" vertical="center"/>
    </xf>
    <xf numFmtId="0" fontId="5" fillId="0" borderId="9" xfId="0" applyFont="1" applyBorder="1" applyAlignment="1">
      <alignment horizontal="left" vertic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0" borderId="1" xfId="0" applyFont="1" applyBorder="1" applyAlignment="1">
      <alignment horizontal="left" vertical="center"/>
    </xf>
    <xf numFmtId="0" fontId="5" fillId="2" borderId="1" xfId="0" applyFont="1" applyFill="1" applyBorder="1" applyAlignment="1">
      <alignment horizontal="center" vertical="center"/>
    </xf>
    <xf numFmtId="0" fontId="6" fillId="14" borderId="4" xfId="0" applyFont="1" applyFill="1" applyBorder="1" applyAlignment="1">
      <alignment horizontal="center" vertical="center" textRotation="255"/>
    </xf>
    <xf numFmtId="0" fontId="6" fillId="14" borderId="0" xfId="0" applyFont="1" applyFill="1" applyAlignment="1">
      <alignment horizontal="center" vertical="center" textRotation="255"/>
    </xf>
    <xf numFmtId="0" fontId="6" fillId="13" borderId="1" xfId="0" applyFont="1" applyFill="1" applyBorder="1" applyAlignment="1">
      <alignment horizontal="center" vertical="center"/>
    </xf>
    <xf numFmtId="0" fontId="5" fillId="0" borderId="6" xfId="0" applyFont="1" applyBorder="1">
      <alignment vertical="center"/>
    </xf>
    <xf numFmtId="0" fontId="5" fillId="0" borderId="7" xfId="0" applyFont="1" applyBorder="1">
      <alignment vertical="center"/>
    </xf>
    <xf numFmtId="0" fontId="5" fillId="5" borderId="1" xfId="0" applyFont="1" applyFill="1" applyBorder="1" applyAlignment="1">
      <alignment horizontal="center" vertical="center"/>
    </xf>
    <xf numFmtId="38" fontId="5" fillId="0" borderId="1" xfId="1" applyFont="1" applyBorder="1" applyAlignment="1">
      <alignment horizontal="center" vertical="center"/>
    </xf>
    <xf numFmtId="0" fontId="5" fillId="0" borderId="92" xfId="0" applyFont="1" applyBorder="1" applyAlignment="1">
      <alignment horizontal="center" vertical="center"/>
    </xf>
    <xf numFmtId="0" fontId="5" fillId="0" borderId="93" xfId="0" applyFont="1" applyBorder="1" applyAlignment="1">
      <alignment horizontal="center" vertical="center"/>
    </xf>
    <xf numFmtId="0" fontId="5" fillId="0" borderId="0" xfId="0" applyFont="1" applyAlignment="1">
      <alignment horizontal="left" vertical="top" wrapText="1"/>
    </xf>
    <xf numFmtId="0" fontId="5" fillId="0" borderId="4" xfId="0" applyFont="1" applyBorder="1" applyAlignment="1">
      <alignment horizontal="center" vertical="center" shrinkToFit="1"/>
    </xf>
    <xf numFmtId="0" fontId="6" fillId="11" borderId="1" xfId="0" applyFont="1" applyFill="1" applyBorder="1" applyAlignment="1">
      <alignment horizontal="center" vertical="center" textRotation="255"/>
    </xf>
    <xf numFmtId="0" fontId="6" fillId="14" borderId="3" xfId="0" applyFont="1" applyFill="1" applyBorder="1" applyAlignment="1">
      <alignment horizontal="center" vertical="center" textRotation="255"/>
    </xf>
    <xf numFmtId="0" fontId="6" fillId="14" borderId="15" xfId="0" applyFont="1" applyFill="1" applyBorder="1" applyAlignment="1">
      <alignment horizontal="center" vertical="center" textRotation="255"/>
    </xf>
    <xf numFmtId="0" fontId="6" fillId="14" borderId="2" xfId="0" applyFont="1" applyFill="1" applyBorder="1" applyAlignment="1">
      <alignment horizontal="center" vertical="center" textRotation="255"/>
    </xf>
    <xf numFmtId="0" fontId="5" fillId="2" borderId="1" xfId="0" applyFont="1" applyFill="1" applyBorder="1" applyAlignment="1">
      <alignment horizontal="center" vertical="center" shrinkToFi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3" xfId="0" applyFont="1" applyBorder="1" applyAlignment="1">
      <alignment horizontal="left" vertical="center" wrapText="1"/>
    </xf>
    <xf numFmtId="0" fontId="6" fillId="28" borderId="8" xfId="0" applyFont="1" applyFill="1" applyBorder="1" applyAlignment="1">
      <alignment horizontal="center" vertical="center" wrapText="1"/>
    </xf>
    <xf numFmtId="0" fontId="6" fillId="28" borderId="4" xfId="0" applyFont="1" applyFill="1" applyBorder="1" applyAlignment="1">
      <alignment horizontal="center" vertical="center" wrapText="1"/>
    </xf>
    <xf numFmtId="0" fontId="6" fillId="28" borderId="9" xfId="0" applyFont="1" applyFill="1" applyBorder="1" applyAlignment="1">
      <alignment horizontal="center" vertical="center" wrapText="1"/>
    </xf>
    <xf numFmtId="0" fontId="6" fillId="28" borderId="10" xfId="0" applyFont="1" applyFill="1" applyBorder="1" applyAlignment="1">
      <alignment horizontal="center" vertical="center" wrapText="1"/>
    </xf>
    <xf numFmtId="0" fontId="6" fillId="28" borderId="0" xfId="0" applyFont="1" applyFill="1" applyAlignment="1">
      <alignment horizontal="center" vertical="center" wrapText="1"/>
    </xf>
    <xf numFmtId="0" fontId="6" fillId="28" borderId="13" xfId="0" applyFont="1" applyFill="1" applyBorder="1" applyAlignment="1">
      <alignment horizontal="center" vertical="center" wrapText="1"/>
    </xf>
    <xf numFmtId="0" fontId="6" fillId="28" borderId="11" xfId="0" applyFont="1" applyFill="1" applyBorder="1" applyAlignment="1">
      <alignment horizontal="center" vertical="center" wrapText="1"/>
    </xf>
    <xf numFmtId="0" fontId="6" fillId="28" borderId="12" xfId="0" applyFont="1" applyFill="1" applyBorder="1" applyAlignment="1">
      <alignment horizontal="center" vertical="center" wrapText="1"/>
    </xf>
    <xf numFmtId="0" fontId="6" fillId="28" borderId="14" xfId="0" applyFont="1" applyFill="1" applyBorder="1" applyAlignment="1">
      <alignment horizontal="center" vertical="center" wrapText="1"/>
    </xf>
    <xf numFmtId="0" fontId="5" fillId="31" borderId="6" xfId="0" applyFont="1" applyFill="1" applyBorder="1" applyAlignment="1">
      <alignment horizontal="center" vertical="center" shrinkToFit="1"/>
    </xf>
    <xf numFmtId="0" fontId="5" fillId="7" borderId="11" xfId="0" applyFont="1" applyFill="1" applyBorder="1" applyAlignment="1">
      <alignment horizontal="right" vertical="center"/>
    </xf>
    <xf numFmtId="0" fontId="5" fillId="7" borderId="12" xfId="0" applyFont="1" applyFill="1" applyBorder="1" applyAlignment="1">
      <alignment horizontal="right" vertical="center"/>
    </xf>
    <xf numFmtId="0" fontId="5" fillId="0" borderId="12" xfId="0" applyFont="1" applyBorder="1" applyAlignment="1">
      <alignment horizontal="center" vertical="center"/>
    </xf>
    <xf numFmtId="0" fontId="6" fillId="13" borderId="8" xfId="0" applyFont="1" applyFill="1" applyBorder="1" applyAlignment="1">
      <alignment horizontal="center" vertical="center" shrinkToFit="1"/>
    </xf>
    <xf numFmtId="0" fontId="6" fillId="13" borderId="4" xfId="0" applyFont="1" applyFill="1" applyBorder="1" applyAlignment="1">
      <alignment horizontal="center" vertical="center" shrinkToFit="1"/>
    </xf>
    <xf numFmtId="0" fontId="6" fillId="13" borderId="9" xfId="0" applyFont="1" applyFill="1" applyBorder="1" applyAlignment="1">
      <alignment horizontal="center" vertical="center" shrinkToFit="1"/>
    </xf>
    <xf numFmtId="0" fontId="6" fillId="13" borderId="11" xfId="0" applyFont="1" applyFill="1" applyBorder="1" applyAlignment="1">
      <alignment horizontal="center" vertical="center" shrinkToFit="1"/>
    </xf>
    <xf numFmtId="0" fontId="6" fillId="13" borderId="12" xfId="0" applyFont="1" applyFill="1" applyBorder="1" applyAlignment="1">
      <alignment horizontal="center" vertical="center" shrinkToFit="1"/>
    </xf>
    <xf numFmtId="0" fontId="6" fillId="13" borderId="14" xfId="0" applyFont="1" applyFill="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7" borderId="6" xfId="0" applyFont="1" applyFill="1" applyBorder="1" applyAlignment="1">
      <alignment horizontal="right" vertical="center" shrinkToFi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94" xfId="0" applyFont="1" applyBorder="1" applyAlignment="1">
      <alignment horizontal="center" vertical="center"/>
    </xf>
    <xf numFmtId="0" fontId="27" fillId="0" borderId="10" xfId="0" applyFont="1" applyBorder="1" applyAlignment="1">
      <alignment horizontal="left" vertical="center" wrapText="1"/>
    </xf>
    <xf numFmtId="0" fontId="27" fillId="0" borderId="0" xfId="0" applyFont="1" applyAlignment="1">
      <alignment horizontal="left" vertical="center" wrapText="1"/>
    </xf>
    <xf numFmtId="0" fontId="27" fillId="0" borderId="13" xfId="0" applyFont="1" applyBorder="1" applyAlignment="1">
      <alignment horizontal="left" vertical="center" wrapText="1"/>
    </xf>
    <xf numFmtId="0" fontId="5" fillId="6" borderId="1" xfId="0" applyFont="1" applyFill="1" applyBorder="1" applyAlignment="1">
      <alignment horizontal="center" vertical="center" wrapText="1"/>
    </xf>
    <xf numFmtId="0" fontId="5" fillId="0" borderId="1" xfId="0" applyFont="1" applyBorder="1" applyAlignment="1">
      <alignment horizontal="center" vertical="center" shrinkToFit="1"/>
    </xf>
    <xf numFmtId="0" fontId="5" fillId="0" borderId="1" xfId="0" applyFont="1" applyBorder="1" applyAlignment="1">
      <alignment horizontal="center" vertical="center"/>
    </xf>
    <xf numFmtId="0" fontId="5" fillId="7" borderId="8" xfId="0" applyFont="1" applyFill="1" applyBorder="1" applyAlignment="1">
      <alignment horizontal="left" vertical="center" shrinkToFit="1"/>
    </xf>
    <xf numFmtId="0" fontId="5" fillId="7" borderId="4" xfId="0" applyFont="1" applyFill="1" applyBorder="1" applyAlignment="1">
      <alignment horizontal="left" vertical="center" shrinkToFit="1"/>
    </xf>
    <xf numFmtId="0" fontId="5" fillId="7" borderId="9" xfId="0" applyFont="1" applyFill="1" applyBorder="1" applyAlignment="1">
      <alignment horizontal="left" vertical="center" shrinkToFit="1"/>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4" xfId="0" applyFont="1" applyBorder="1" applyAlignment="1">
      <alignment horizontal="left" vertical="center"/>
    </xf>
    <xf numFmtId="38" fontId="5" fillId="0" borderId="1" xfId="1" applyFont="1" applyFill="1" applyBorder="1" applyAlignment="1">
      <alignment horizontal="center" vertical="center"/>
    </xf>
    <xf numFmtId="0" fontId="5" fillId="12" borderId="1" xfId="0" applyFont="1" applyFill="1" applyBorder="1" applyAlignment="1">
      <alignment horizontal="center" vertical="center"/>
    </xf>
    <xf numFmtId="0" fontId="6" fillId="13" borderId="8" xfId="0" applyFont="1" applyFill="1" applyBorder="1" applyAlignment="1">
      <alignment horizontal="center" vertical="center"/>
    </xf>
    <xf numFmtId="0" fontId="6" fillId="13" borderId="4" xfId="0" applyFont="1" applyFill="1" applyBorder="1" applyAlignment="1">
      <alignment horizontal="center" vertical="center"/>
    </xf>
    <xf numFmtId="0" fontId="6" fillId="13" borderId="9" xfId="0" applyFont="1" applyFill="1" applyBorder="1" applyAlignment="1">
      <alignment horizontal="center" vertical="center"/>
    </xf>
    <xf numFmtId="0" fontId="6" fillId="13" borderId="11" xfId="0" applyFont="1" applyFill="1" applyBorder="1" applyAlignment="1">
      <alignment horizontal="center" vertical="center"/>
    </xf>
    <xf numFmtId="0" fontId="6" fillId="13" borderId="12" xfId="0" applyFont="1" applyFill="1" applyBorder="1" applyAlignment="1">
      <alignment horizontal="center" vertical="center"/>
    </xf>
    <xf numFmtId="0" fontId="6" fillId="13" borderId="14" xfId="0" applyFont="1" applyFill="1" applyBorder="1" applyAlignment="1">
      <alignment horizontal="center" vertical="center"/>
    </xf>
    <xf numFmtId="0" fontId="5" fillId="31" borderId="6" xfId="0" applyFont="1" applyFill="1" applyBorder="1">
      <alignment vertical="center"/>
    </xf>
    <xf numFmtId="0" fontId="5" fillId="31" borderId="7" xfId="0" applyFont="1" applyFill="1" applyBorder="1">
      <alignment vertical="center"/>
    </xf>
    <xf numFmtId="0" fontId="5" fillId="7" borderId="8"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6" xfId="0" applyFont="1" applyFill="1" applyBorder="1" applyAlignment="1">
      <alignment horizontal="right" vertical="center"/>
    </xf>
    <xf numFmtId="0" fontId="17" fillId="3" borderId="8" xfId="0" applyFont="1" applyFill="1" applyBorder="1" applyAlignment="1">
      <alignment horizontal="center" vertical="center" wrapText="1"/>
    </xf>
    <xf numFmtId="0" fontId="17" fillId="3" borderId="4"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10" xfId="0" applyFont="1" applyFill="1" applyBorder="1" applyAlignment="1">
      <alignment horizontal="center" vertical="center"/>
    </xf>
    <xf numFmtId="0" fontId="17" fillId="3" borderId="0" xfId="0" applyFont="1" applyFill="1" applyAlignment="1">
      <alignment horizontal="center" vertical="center"/>
    </xf>
    <xf numFmtId="0" fontId="17" fillId="3" borderId="13" xfId="0" applyFont="1" applyFill="1" applyBorder="1" applyAlignment="1">
      <alignment horizontal="center" vertical="center"/>
    </xf>
    <xf numFmtId="0" fontId="17" fillId="3" borderId="11" xfId="0" applyFont="1" applyFill="1" applyBorder="1" applyAlignment="1">
      <alignment horizontal="center" vertical="center"/>
    </xf>
    <xf numFmtId="0" fontId="17" fillId="3" borderId="12" xfId="0" applyFont="1" applyFill="1" applyBorder="1" applyAlignment="1">
      <alignment horizontal="center" vertical="center"/>
    </xf>
    <xf numFmtId="0" fontId="17" fillId="3" borderId="14" xfId="0" applyFont="1" applyFill="1" applyBorder="1" applyAlignment="1">
      <alignment horizontal="center" vertical="center"/>
    </xf>
    <xf numFmtId="0" fontId="5" fillId="7" borderId="8"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7" borderId="9" xfId="0" applyFont="1" applyFill="1" applyBorder="1" applyAlignment="1">
      <alignment horizontal="left" vertical="center" wrapText="1"/>
    </xf>
    <xf numFmtId="0" fontId="5" fillId="7" borderId="10" xfId="0" applyFont="1" applyFill="1" applyBorder="1" applyAlignment="1">
      <alignment horizontal="left" vertical="center" wrapText="1"/>
    </xf>
    <xf numFmtId="0" fontId="5" fillId="7" borderId="0" xfId="0" applyFont="1" applyFill="1" applyAlignment="1">
      <alignment horizontal="left" vertical="center" wrapText="1"/>
    </xf>
    <xf numFmtId="0" fontId="5" fillId="7" borderId="13" xfId="0" applyFont="1" applyFill="1" applyBorder="1" applyAlignment="1">
      <alignment horizontal="left" vertical="center" wrapText="1"/>
    </xf>
    <xf numFmtId="0" fontId="6" fillId="13" borderId="10" xfId="0" applyFont="1" applyFill="1" applyBorder="1" applyAlignment="1">
      <alignment horizontal="center" vertical="center"/>
    </xf>
    <xf numFmtId="0" fontId="6" fillId="13" borderId="0" xfId="0" applyFont="1" applyFill="1" applyAlignment="1">
      <alignment horizontal="center" vertical="center"/>
    </xf>
    <xf numFmtId="0" fontId="6" fillId="13" borderId="13" xfId="0" applyFont="1" applyFill="1" applyBorder="1" applyAlignment="1">
      <alignment horizontal="center" vertical="center"/>
    </xf>
    <xf numFmtId="0" fontId="6" fillId="11" borderId="8" xfId="0" applyFont="1" applyFill="1" applyBorder="1" applyAlignment="1">
      <alignment horizontal="center" vertical="center" wrapText="1"/>
    </xf>
    <xf numFmtId="0" fontId="6" fillId="11" borderId="4" xfId="0" applyFont="1" applyFill="1" applyBorder="1" applyAlignment="1">
      <alignment horizontal="center" vertical="center" wrapText="1"/>
    </xf>
    <xf numFmtId="0" fontId="6" fillId="11" borderId="9" xfId="0" applyFont="1" applyFill="1" applyBorder="1" applyAlignment="1">
      <alignment horizontal="center" vertical="center" wrapText="1"/>
    </xf>
    <xf numFmtId="0" fontId="6" fillId="11" borderId="10" xfId="0" applyFont="1" applyFill="1" applyBorder="1" applyAlignment="1">
      <alignment horizontal="center" vertical="center" wrapText="1"/>
    </xf>
    <xf numFmtId="0" fontId="6" fillId="11" borderId="0" xfId="0" applyFont="1" applyFill="1" applyAlignment="1">
      <alignment horizontal="center" vertical="center" wrapText="1"/>
    </xf>
    <xf numFmtId="0" fontId="6" fillId="11" borderId="13" xfId="0" applyFont="1" applyFill="1" applyBorder="1" applyAlignment="1">
      <alignment horizontal="center" vertical="center" wrapText="1"/>
    </xf>
    <xf numFmtId="0" fontId="6" fillId="11" borderId="11" xfId="0" applyFont="1" applyFill="1" applyBorder="1" applyAlignment="1">
      <alignment horizontal="center" vertical="center" wrapText="1"/>
    </xf>
    <xf numFmtId="0" fontId="6" fillId="11" borderId="12" xfId="0" applyFont="1" applyFill="1" applyBorder="1" applyAlignment="1">
      <alignment horizontal="center" vertical="center" wrapText="1"/>
    </xf>
    <xf numFmtId="0" fontId="6" fillId="11" borderId="14" xfId="0" applyFont="1" applyFill="1" applyBorder="1" applyAlignment="1">
      <alignment horizontal="center" vertical="center" wrapText="1"/>
    </xf>
    <xf numFmtId="0" fontId="5" fillId="7" borderId="11" xfId="0" applyFont="1" applyFill="1" applyBorder="1" applyAlignment="1">
      <alignment horizontal="left" vertical="center" wrapText="1"/>
    </xf>
    <xf numFmtId="0" fontId="5" fillId="7" borderId="12" xfId="0" applyFont="1" applyFill="1" applyBorder="1" applyAlignment="1">
      <alignment horizontal="left" vertical="center" wrapText="1"/>
    </xf>
    <xf numFmtId="0" fontId="5" fillId="7" borderId="14" xfId="0" applyFont="1" applyFill="1" applyBorder="1" applyAlignment="1">
      <alignment horizontal="left" vertical="center" wrapText="1"/>
    </xf>
    <xf numFmtId="0" fontId="17" fillId="3" borderId="4"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13"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6" fillId="13" borderId="1" xfId="0" applyFont="1" applyFill="1" applyBorder="1" applyAlignment="1">
      <alignment horizontal="center" vertical="center" shrinkToFit="1"/>
    </xf>
    <xf numFmtId="0" fontId="27" fillId="0" borderId="11" xfId="0" applyFont="1" applyBorder="1" applyAlignment="1">
      <alignment horizontal="left" vertical="center" wrapText="1"/>
    </xf>
    <xf numFmtId="0" fontId="27" fillId="0" borderId="12" xfId="0" applyFont="1" applyBorder="1" applyAlignment="1">
      <alignment horizontal="left" vertical="center" wrapText="1"/>
    </xf>
    <xf numFmtId="0" fontId="27" fillId="0" borderId="14" xfId="0" applyFont="1" applyBorder="1" applyAlignment="1">
      <alignment horizontal="left" vertical="center" wrapText="1"/>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6" fillId="26" borderId="8" xfId="0" applyFont="1" applyFill="1" applyBorder="1" applyAlignment="1">
      <alignment horizontal="center" vertical="center" shrinkToFit="1"/>
    </xf>
    <xf numFmtId="0" fontId="6" fillId="26" borderId="4" xfId="0" applyFont="1" applyFill="1" applyBorder="1" applyAlignment="1">
      <alignment horizontal="center" vertical="center" shrinkToFit="1"/>
    </xf>
    <xf numFmtId="0" fontId="6" fillId="26" borderId="9" xfId="0" applyFont="1" applyFill="1" applyBorder="1" applyAlignment="1">
      <alignment horizontal="center" vertical="center" shrinkToFit="1"/>
    </xf>
    <xf numFmtId="0" fontId="6" fillId="26" borderId="10" xfId="0" applyFont="1" applyFill="1" applyBorder="1" applyAlignment="1">
      <alignment horizontal="center" vertical="center" shrinkToFit="1"/>
    </xf>
    <xf numFmtId="0" fontId="6" fillId="26" borderId="0" xfId="0" applyFont="1" applyFill="1" applyAlignment="1">
      <alignment horizontal="center" vertical="center" shrinkToFit="1"/>
    </xf>
    <xf numFmtId="0" fontId="6" fillId="26" borderId="13" xfId="0" applyFont="1" applyFill="1" applyBorder="1" applyAlignment="1">
      <alignment horizontal="center" vertical="center" shrinkToFit="1"/>
    </xf>
    <xf numFmtId="0" fontId="6" fillId="26" borderId="11" xfId="0" applyFont="1" applyFill="1" applyBorder="1" applyAlignment="1">
      <alignment horizontal="center" vertical="center" shrinkToFit="1"/>
    </xf>
    <xf numFmtId="0" fontId="6" fillId="26" borderId="12" xfId="0" applyFont="1" applyFill="1" applyBorder="1" applyAlignment="1">
      <alignment horizontal="center" vertical="center" shrinkToFit="1"/>
    </xf>
    <xf numFmtId="0" fontId="6" fillId="26" borderId="14" xfId="0" applyFont="1" applyFill="1" applyBorder="1" applyAlignment="1">
      <alignment horizontal="center" vertical="center" shrinkToFit="1"/>
    </xf>
    <xf numFmtId="0" fontId="5" fillId="5" borderId="5" xfId="0" applyFont="1" applyFill="1" applyBorder="1" applyAlignment="1">
      <alignment horizontal="center" vertical="center"/>
    </xf>
    <xf numFmtId="0" fontId="5" fillId="12" borderId="5" xfId="0" applyFont="1" applyFill="1" applyBorder="1" applyAlignment="1">
      <alignment horizontal="center" vertical="center"/>
    </xf>
    <xf numFmtId="0" fontId="5" fillId="4" borderId="1" xfId="0" applyFont="1" applyFill="1" applyBorder="1" applyAlignment="1">
      <alignment horizontal="center" vertical="center" wrapText="1"/>
    </xf>
    <xf numFmtId="0" fontId="18" fillId="0" borderId="0" xfId="0" applyFont="1" applyAlignment="1">
      <alignment horizontal="center" vertical="center"/>
    </xf>
    <xf numFmtId="0" fontId="5" fillId="0" borderId="1" xfId="0" applyFont="1" applyBorder="1" applyAlignment="1">
      <alignment vertical="center" wrapText="1"/>
    </xf>
    <xf numFmtId="0" fontId="5" fillId="31" borderId="1" xfId="0" applyFont="1" applyFill="1" applyBorder="1" applyAlignment="1">
      <alignment horizontal="center" vertical="center" wrapText="1"/>
    </xf>
    <xf numFmtId="0" fontId="5" fillId="31" borderId="1" xfId="0" applyFont="1" applyFill="1" applyBorder="1" applyAlignment="1">
      <alignment horizontal="center" vertical="center"/>
    </xf>
    <xf numFmtId="0" fontId="5" fillId="7" borderId="104" xfId="0" applyFont="1" applyFill="1" applyBorder="1" applyAlignment="1">
      <alignment horizontal="left" vertical="center" wrapText="1"/>
    </xf>
    <xf numFmtId="0" fontId="5" fillId="7" borderId="103" xfId="0" applyFont="1" applyFill="1" applyBorder="1" applyAlignment="1">
      <alignment horizontal="left" vertical="center" wrapText="1"/>
    </xf>
    <xf numFmtId="0" fontId="5" fillId="7" borderId="105" xfId="0" applyFont="1" applyFill="1" applyBorder="1" applyAlignment="1">
      <alignment horizontal="left" vertical="center" wrapText="1"/>
    </xf>
    <xf numFmtId="0" fontId="17" fillId="8" borderId="8" xfId="0" applyFont="1" applyFill="1" applyBorder="1" applyAlignment="1">
      <alignment horizontal="center" vertical="center"/>
    </xf>
    <xf numFmtId="0" fontId="17" fillId="8" borderId="4" xfId="0" applyFont="1" applyFill="1" applyBorder="1" applyAlignment="1">
      <alignment horizontal="center" vertical="center"/>
    </xf>
    <xf numFmtId="0" fontId="17" fillId="8" borderId="9" xfId="0" applyFont="1" applyFill="1" applyBorder="1" applyAlignment="1">
      <alignment horizontal="center" vertical="center"/>
    </xf>
    <xf numFmtId="0" fontId="17" fillId="8" borderId="10" xfId="0" applyFont="1" applyFill="1" applyBorder="1" applyAlignment="1">
      <alignment horizontal="center" vertical="center"/>
    </xf>
    <xf numFmtId="0" fontId="17" fillId="8" borderId="0" xfId="0" applyFont="1" applyFill="1" applyAlignment="1">
      <alignment horizontal="center" vertical="center"/>
    </xf>
    <xf numFmtId="0" fontId="17" fillId="8" borderId="13" xfId="0" applyFont="1" applyFill="1" applyBorder="1" applyAlignment="1">
      <alignment horizontal="center" vertical="center"/>
    </xf>
    <xf numFmtId="0" fontId="17" fillId="8" borderId="11" xfId="0" applyFont="1" applyFill="1" applyBorder="1" applyAlignment="1">
      <alignment horizontal="center" vertical="center"/>
    </xf>
    <xf numFmtId="0" fontId="17" fillId="8" borderId="12" xfId="0" applyFont="1" applyFill="1" applyBorder="1" applyAlignment="1">
      <alignment horizontal="center" vertical="center"/>
    </xf>
    <xf numFmtId="0" fontId="17" fillId="8" borderId="14" xfId="0" applyFont="1" applyFill="1" applyBorder="1" applyAlignment="1">
      <alignment horizontal="center" vertical="center"/>
    </xf>
    <xf numFmtId="0" fontId="5" fillId="29" borderId="1" xfId="0" applyFont="1" applyFill="1" applyBorder="1" applyAlignment="1">
      <alignment horizontal="center" vertical="center" wrapText="1"/>
    </xf>
    <xf numFmtId="0" fontId="5" fillId="29" borderId="1" xfId="0" applyFont="1" applyFill="1" applyBorder="1" applyAlignment="1">
      <alignment horizontal="center" vertical="center"/>
    </xf>
    <xf numFmtId="0" fontId="5" fillId="31" borderId="102" xfId="0" applyFont="1" applyFill="1" applyBorder="1" applyAlignment="1">
      <alignment horizontal="center" vertical="center" wrapText="1"/>
    </xf>
    <xf numFmtId="0" fontId="5" fillId="31" borderId="102" xfId="0" applyFont="1" applyFill="1" applyBorder="1" applyAlignment="1">
      <alignment horizontal="center" vertical="center"/>
    </xf>
    <xf numFmtId="0" fontId="6" fillId="26" borderId="8" xfId="0" applyFont="1" applyFill="1" applyBorder="1" applyAlignment="1">
      <alignment horizontal="center" vertical="center"/>
    </xf>
    <xf numFmtId="0" fontId="6" fillId="26" borderId="4" xfId="0" applyFont="1" applyFill="1" applyBorder="1" applyAlignment="1">
      <alignment horizontal="center" vertical="center"/>
    </xf>
    <xf numFmtId="0" fontId="6" fillId="26" borderId="9" xfId="0" applyFont="1" applyFill="1" applyBorder="1" applyAlignment="1">
      <alignment horizontal="center" vertical="center"/>
    </xf>
    <xf numFmtId="0" fontId="6" fillId="26" borderId="10" xfId="0" applyFont="1" applyFill="1" applyBorder="1" applyAlignment="1">
      <alignment horizontal="center" vertical="center"/>
    </xf>
    <xf numFmtId="0" fontId="6" fillId="26" borderId="0" xfId="0" applyFont="1" applyFill="1" applyAlignment="1">
      <alignment horizontal="center" vertical="center"/>
    </xf>
    <xf numFmtId="0" fontId="6" fillId="26" borderId="13" xfId="0" applyFont="1" applyFill="1" applyBorder="1" applyAlignment="1">
      <alignment horizontal="center" vertical="center"/>
    </xf>
    <xf numFmtId="0" fontId="6" fillId="26" borderId="11" xfId="0" applyFont="1" applyFill="1" applyBorder="1" applyAlignment="1">
      <alignment horizontal="center" vertical="center"/>
    </xf>
    <xf numFmtId="0" fontId="6" fillId="26" borderId="12" xfId="0" applyFont="1" applyFill="1" applyBorder="1" applyAlignment="1">
      <alignment horizontal="center" vertical="center"/>
    </xf>
    <xf numFmtId="0" fontId="6" fillId="26" borderId="14" xfId="0" applyFont="1" applyFill="1" applyBorder="1" applyAlignment="1">
      <alignment horizontal="center" vertical="center"/>
    </xf>
    <xf numFmtId="0" fontId="6" fillId="30" borderId="1" xfId="0" applyFont="1" applyFill="1" applyBorder="1" applyAlignment="1">
      <alignment horizontal="center" vertical="center" wrapText="1"/>
    </xf>
    <xf numFmtId="0" fontId="6" fillId="30" borderId="1" xfId="0" applyFont="1" applyFill="1" applyBorder="1" applyAlignment="1">
      <alignment horizontal="center" vertical="center"/>
    </xf>
    <xf numFmtId="0" fontId="6" fillId="30" borderId="5" xfId="0" applyFont="1" applyFill="1" applyBorder="1" applyAlignment="1">
      <alignment horizontal="center" vertical="center"/>
    </xf>
    <xf numFmtId="0" fontId="5" fillId="29" borderId="2" xfId="0" applyFont="1" applyFill="1" applyBorder="1" applyAlignment="1">
      <alignment horizontal="center" vertical="center"/>
    </xf>
    <xf numFmtId="0" fontId="30" fillId="7" borderId="8" xfId="0" applyFont="1" applyFill="1" applyBorder="1" applyAlignment="1">
      <alignment horizontal="left" vertical="center"/>
    </xf>
    <xf numFmtId="0" fontId="30" fillId="7" borderId="4" xfId="0" applyFont="1" applyFill="1" applyBorder="1" applyAlignment="1">
      <alignment horizontal="left" vertical="center"/>
    </xf>
    <xf numFmtId="0" fontId="30" fillId="7" borderId="9" xfId="0" applyFont="1" applyFill="1" applyBorder="1" applyAlignment="1">
      <alignment horizontal="left" vertical="center"/>
    </xf>
    <xf numFmtId="0" fontId="17" fillId="0" borderId="0" xfId="0" applyFont="1" applyAlignment="1">
      <alignment horizontal="left" vertical="center"/>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4" xfId="0" applyFont="1" applyBorder="1" applyAlignment="1">
      <alignment horizontal="left" vertical="center" wrapText="1"/>
    </xf>
    <xf numFmtId="0" fontId="14" fillId="2" borderId="1" xfId="0" applyFont="1" applyFill="1" applyBorder="1" applyAlignment="1">
      <alignment horizontal="center" vertical="center"/>
    </xf>
    <xf numFmtId="0" fontId="5" fillId="0" borderId="0" xfId="0" applyFont="1" applyAlignment="1">
      <alignment horizontal="left" vertical="center"/>
    </xf>
    <xf numFmtId="0" fontId="5" fillId="0" borderId="13" xfId="0" applyFont="1" applyBorder="1" applyAlignment="1">
      <alignment horizontal="left" vertical="center"/>
    </xf>
    <xf numFmtId="0" fontId="5" fillId="31" borderId="6" xfId="0" applyFont="1" applyFill="1" applyBorder="1" applyAlignment="1">
      <alignment horizontal="left" vertical="center"/>
    </xf>
    <xf numFmtId="0" fontId="5" fillId="31" borderId="7" xfId="0" applyFont="1" applyFill="1" applyBorder="1" applyAlignment="1">
      <alignment horizontal="left" vertical="center"/>
    </xf>
    <xf numFmtId="0" fontId="5" fillId="0" borderId="95" xfId="0" applyFont="1" applyBorder="1" applyAlignment="1">
      <alignment horizontal="left" vertical="center" shrinkToFit="1"/>
    </xf>
    <xf numFmtId="0" fontId="5" fillId="0" borderId="96" xfId="0" applyFont="1" applyBorder="1" applyAlignment="1">
      <alignment horizontal="left" vertical="center" shrinkToFit="1"/>
    </xf>
    <xf numFmtId="0" fontId="5" fillId="0" borderId="97" xfId="0" applyFont="1" applyBorder="1" applyAlignment="1">
      <alignment horizontal="left" vertical="center" shrinkToFit="1"/>
    </xf>
    <xf numFmtId="0" fontId="5" fillId="0" borderId="98" xfId="0" applyFont="1" applyBorder="1" applyAlignment="1">
      <alignment horizontal="left" vertical="center" shrinkToFit="1"/>
    </xf>
    <xf numFmtId="0" fontId="5" fillId="0" borderId="99" xfId="0" applyFont="1" applyBorder="1" applyAlignment="1">
      <alignment horizontal="left" vertical="center" shrinkToFit="1"/>
    </xf>
    <xf numFmtId="0" fontId="5" fillId="0" borderId="100" xfId="0" applyFont="1" applyBorder="1" applyAlignment="1">
      <alignment horizontal="left" vertical="center" shrinkToFit="1"/>
    </xf>
    <xf numFmtId="0" fontId="31" fillId="0" borderId="27" xfId="0" applyFont="1" applyBorder="1" applyAlignment="1">
      <alignment horizontal="center" vertical="center" wrapText="1"/>
    </xf>
    <xf numFmtId="0" fontId="31" fillId="0" borderId="27" xfId="0" applyFont="1" applyBorder="1" applyAlignment="1">
      <alignment horizontal="center" vertical="center"/>
    </xf>
    <xf numFmtId="0" fontId="5" fillId="0" borderId="27" xfId="0" applyFont="1" applyBorder="1" applyAlignment="1">
      <alignment horizontal="left" vertical="center" shrinkToFit="1"/>
    </xf>
    <xf numFmtId="0" fontId="5" fillId="0" borderId="28" xfId="0" applyFont="1" applyBorder="1" applyAlignment="1">
      <alignment horizontal="left" vertical="center" shrinkToFi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22" xfId="0" applyFont="1" applyBorder="1" applyAlignment="1">
      <alignment horizontal="center" vertical="center"/>
    </xf>
    <xf numFmtId="0" fontId="5" fillId="0" borderId="22" xfId="0" applyFont="1" applyBorder="1" applyAlignment="1">
      <alignment horizontal="left" vertical="center" shrinkToFit="1"/>
    </xf>
    <xf numFmtId="0" fontId="5" fillId="0" borderId="23" xfId="0" applyFont="1" applyBorder="1" applyAlignment="1">
      <alignment horizontal="left" vertical="center" shrinkToFit="1"/>
    </xf>
    <xf numFmtId="0" fontId="6" fillId="24" borderId="0" xfId="0" applyFont="1" applyFill="1" applyAlignment="1">
      <alignment horizontal="center" vertical="center" textRotation="255"/>
    </xf>
    <xf numFmtId="0" fontId="5" fillId="0" borderId="0" xfId="0" applyFont="1" applyAlignment="1">
      <alignment horizontal="left" vertical="center" shrinkToFit="1"/>
    </xf>
    <xf numFmtId="0" fontId="5" fillId="0" borderId="25" xfId="0" applyFont="1" applyBorder="1" applyAlignment="1">
      <alignment horizontal="left" vertical="center" shrinkToFit="1"/>
    </xf>
    <xf numFmtId="0" fontId="5" fillId="23" borderId="17" xfId="0" applyFont="1" applyFill="1" applyBorder="1" applyAlignment="1">
      <alignment horizontal="center" vertical="center" shrinkToFit="1"/>
    </xf>
    <xf numFmtId="0" fontId="5" fillId="23" borderId="17" xfId="0" applyFont="1" applyFill="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31" fillId="0" borderId="0" xfId="0" applyFont="1" applyAlignment="1">
      <alignment horizontal="center" vertical="center" wrapText="1"/>
    </xf>
    <xf numFmtId="0" fontId="31" fillId="0" borderId="0" xfId="0" applyFont="1" applyAlignment="1">
      <alignment horizontal="center" vertical="center"/>
    </xf>
    <xf numFmtId="0" fontId="5" fillId="23" borderId="60" xfId="0" applyFont="1" applyFill="1" applyBorder="1" applyAlignment="1">
      <alignment horizontal="center" vertical="center"/>
    </xf>
    <xf numFmtId="0" fontId="5" fillId="23" borderId="61" xfId="0" applyFont="1" applyFill="1" applyBorder="1" applyAlignment="1">
      <alignment horizontal="center" vertical="center"/>
    </xf>
    <xf numFmtId="0" fontId="5" fillId="23" borderId="62" xfId="0" applyFont="1" applyFill="1" applyBorder="1" applyAlignment="1">
      <alignment horizontal="center" vertical="center"/>
    </xf>
    <xf numFmtId="0" fontId="5" fillId="23" borderId="63" xfId="0" applyFont="1" applyFill="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38" fontId="5" fillId="0" borderId="53" xfId="1" applyFont="1" applyBorder="1" applyAlignment="1">
      <alignment horizontal="center" vertical="center"/>
    </xf>
    <xf numFmtId="38" fontId="5" fillId="0" borderId="13" xfId="1" applyFont="1" applyBorder="1" applyAlignment="1">
      <alignment horizontal="center" vertical="center"/>
    </xf>
    <xf numFmtId="38" fontId="5" fillId="0" borderId="15" xfId="1" applyFont="1" applyBorder="1" applyAlignment="1">
      <alignment horizontal="center" vertical="center"/>
    </xf>
    <xf numFmtId="38" fontId="5" fillId="0" borderId="10" xfId="1" applyFont="1" applyBorder="1" applyAlignment="1">
      <alignment horizontal="center" vertical="center"/>
    </xf>
    <xf numFmtId="0" fontId="5" fillId="0" borderId="13" xfId="0" applyFont="1" applyBorder="1" applyAlignment="1">
      <alignment horizontal="center" vertical="center"/>
    </xf>
    <xf numFmtId="0" fontId="5" fillId="0" borderId="54" xfId="0" applyFont="1" applyBorder="1" applyAlignment="1">
      <alignment horizontal="center" vertical="center"/>
    </xf>
    <xf numFmtId="0" fontId="5" fillId="0" borderId="53" xfId="0" applyFont="1" applyBorder="1" applyAlignment="1">
      <alignment horizontal="center" vertical="center"/>
    </xf>
    <xf numFmtId="0" fontId="5" fillId="0" borderId="15" xfId="0" applyFont="1" applyBorder="1" applyAlignment="1">
      <alignment horizontal="center" vertical="center"/>
    </xf>
    <xf numFmtId="0" fontId="6" fillId="18" borderId="64" xfId="0" applyFont="1" applyFill="1" applyBorder="1" applyAlignment="1">
      <alignment horizontal="center" vertical="center" textRotation="255"/>
    </xf>
    <xf numFmtId="0" fontId="6" fillId="18" borderId="65" xfId="0" applyFont="1" applyFill="1" applyBorder="1" applyAlignment="1">
      <alignment horizontal="center" vertical="center" textRotation="255"/>
    </xf>
    <xf numFmtId="0" fontId="6" fillId="18" borderId="66" xfId="0" applyFont="1" applyFill="1" applyBorder="1" applyAlignment="1">
      <alignment horizontal="center" vertical="center" textRotation="255"/>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13" fillId="22" borderId="0" xfId="0" applyFont="1" applyFill="1" applyAlignment="1">
      <alignment horizontal="center" vertical="center" textRotation="255"/>
    </xf>
    <xf numFmtId="0" fontId="8" fillId="18" borderId="17" xfId="0" applyFont="1" applyFill="1" applyBorder="1" applyAlignment="1">
      <alignment horizontal="center" vertical="center"/>
    </xf>
    <xf numFmtId="0" fontId="5" fillId="23" borderId="18" xfId="0" applyFont="1" applyFill="1" applyBorder="1" applyAlignment="1">
      <alignment horizontal="center" vertical="center"/>
    </xf>
    <xf numFmtId="0" fontId="5" fillId="23" borderId="19" xfId="0" applyFont="1" applyFill="1" applyBorder="1" applyAlignment="1">
      <alignment horizontal="center" vertical="center"/>
    </xf>
    <xf numFmtId="0" fontId="5" fillId="23" borderId="20" xfId="0" applyFont="1" applyFill="1" applyBorder="1" applyAlignment="1">
      <alignment horizontal="center" vertical="center"/>
    </xf>
    <xf numFmtId="0" fontId="0" fillId="17" borderId="0" xfId="0" applyFill="1" applyAlignment="1">
      <alignment horizontal="center" vertical="center"/>
    </xf>
    <xf numFmtId="0" fontId="6" fillId="15" borderId="0" xfId="0" applyFont="1" applyFill="1" applyAlignment="1">
      <alignment horizontal="center" vertical="center" textRotation="255"/>
    </xf>
    <xf numFmtId="0" fontId="5" fillId="16" borderId="0" xfId="0" applyFont="1" applyFill="1" applyAlignment="1">
      <alignment horizontal="center" vertical="center"/>
    </xf>
    <xf numFmtId="0" fontId="5" fillId="16" borderId="0" xfId="0" applyFont="1" applyFill="1" applyAlignment="1">
      <alignment horizontal="left" vertical="center" shrinkToFit="1"/>
    </xf>
    <xf numFmtId="0" fontId="5" fillId="17" borderId="0" xfId="0" applyFont="1" applyFill="1" applyAlignment="1">
      <alignment horizontal="center" vertical="center" shrinkToFit="1"/>
    </xf>
    <xf numFmtId="0" fontId="5" fillId="17" borderId="0" xfId="0" applyFont="1" applyFill="1" applyAlignment="1">
      <alignment horizontal="left" vertical="center" shrinkToFit="1"/>
    </xf>
    <xf numFmtId="0" fontId="8" fillId="14" borderId="67" xfId="0" applyFont="1" applyFill="1" applyBorder="1" applyAlignment="1">
      <alignment horizontal="center" vertical="center" textRotation="255" shrinkToFit="1"/>
    </xf>
    <xf numFmtId="0" fontId="8" fillId="14" borderId="68" xfId="0" applyFont="1" applyFill="1" applyBorder="1" applyAlignment="1">
      <alignment horizontal="center" vertical="center" textRotation="255" shrinkToFit="1"/>
    </xf>
    <xf numFmtId="0" fontId="8" fillId="14" borderId="69" xfId="0" applyFont="1" applyFill="1" applyBorder="1" applyAlignment="1">
      <alignment horizontal="center" vertical="center" textRotation="255" shrinkToFit="1"/>
    </xf>
    <xf numFmtId="0" fontId="16" fillId="10" borderId="21" xfId="0" applyFont="1" applyFill="1" applyBorder="1" applyAlignment="1">
      <alignment horizontal="left" vertical="center" wrapText="1"/>
    </xf>
    <xf numFmtId="0" fontId="16" fillId="10" borderId="22" xfId="0" applyFont="1" applyFill="1" applyBorder="1" applyAlignment="1">
      <alignment horizontal="left" vertical="center" wrapText="1"/>
    </xf>
    <xf numFmtId="0" fontId="16" fillId="10" borderId="23" xfId="0" applyFont="1" applyFill="1" applyBorder="1" applyAlignment="1">
      <alignment horizontal="left" vertical="center" wrapText="1"/>
    </xf>
    <xf numFmtId="0" fontId="16" fillId="10" borderId="24" xfId="0" applyFont="1" applyFill="1" applyBorder="1" applyAlignment="1">
      <alignment horizontal="left" vertical="center" wrapText="1"/>
    </xf>
    <xf numFmtId="0" fontId="16" fillId="10" borderId="0" xfId="0" applyFont="1" applyFill="1" applyAlignment="1">
      <alignment horizontal="left" vertical="center" wrapText="1"/>
    </xf>
    <xf numFmtId="0" fontId="16" fillId="10" borderId="25" xfId="0" applyFont="1" applyFill="1" applyBorder="1" applyAlignment="1">
      <alignment horizontal="left" vertical="center" wrapText="1"/>
    </xf>
    <xf numFmtId="0" fontId="16" fillId="10" borderId="26" xfId="0" applyFont="1" applyFill="1" applyBorder="1" applyAlignment="1">
      <alignment horizontal="left" vertical="center" wrapText="1"/>
    </xf>
    <xf numFmtId="0" fontId="16" fillId="10" borderId="27" xfId="0" applyFont="1" applyFill="1" applyBorder="1" applyAlignment="1">
      <alignment horizontal="left" vertical="center" wrapText="1"/>
    </xf>
    <xf numFmtId="0" fontId="16" fillId="10" borderId="28" xfId="0" applyFont="1" applyFill="1" applyBorder="1" applyAlignment="1">
      <alignment horizontal="left" vertical="center" wrapText="1"/>
    </xf>
    <xf numFmtId="0" fontId="15" fillId="0" borderId="0" xfId="0" applyFont="1" applyAlignment="1">
      <alignment horizontal="left" vertical="center" indent="3" shrinkToFit="1"/>
    </xf>
    <xf numFmtId="0" fontId="14" fillId="0" borderId="0" xfId="0" applyFont="1" applyAlignment="1">
      <alignment horizontal="left" indent="4"/>
    </xf>
    <xf numFmtId="0" fontId="6" fillId="25" borderId="0" xfId="0" applyFont="1" applyFill="1" applyAlignment="1">
      <alignment horizontal="center"/>
    </xf>
    <xf numFmtId="0" fontId="6" fillId="15" borderId="0" xfId="0" applyFont="1" applyFill="1" applyAlignment="1">
      <alignment horizontal="center" vertical="center" shrinkToFit="1"/>
    </xf>
    <xf numFmtId="0" fontId="6" fillId="25" borderId="0" xfId="0" applyFont="1" applyFill="1" applyAlignment="1">
      <alignment horizontal="center" vertical="center" shrinkToFit="1"/>
    </xf>
    <xf numFmtId="0" fontId="11" fillId="19" borderId="0" xfId="0" applyFont="1" applyFill="1" applyAlignment="1">
      <alignment horizontal="center" vertical="center" textRotation="255"/>
    </xf>
    <xf numFmtId="0" fontId="2" fillId="0" borderId="89" xfId="0" applyFont="1" applyBorder="1" applyAlignment="1">
      <alignment horizontal="left" vertical="center" shrinkToFit="1"/>
    </xf>
    <xf numFmtId="0" fontId="2" fillId="0" borderId="90" xfId="0" applyFont="1" applyBorder="1" applyAlignment="1">
      <alignment horizontal="left" vertical="center" shrinkToFit="1"/>
    </xf>
    <xf numFmtId="0" fontId="2" fillId="0" borderId="91" xfId="0" applyFont="1" applyBorder="1" applyAlignment="1">
      <alignment horizontal="left" vertical="center" shrinkToFit="1"/>
    </xf>
    <xf numFmtId="0" fontId="2" fillId="0" borderId="2" xfId="0" applyFont="1" applyBorder="1" applyAlignment="1">
      <alignment horizontal="left" vertical="center" shrinkToFit="1"/>
    </xf>
    <xf numFmtId="0" fontId="2" fillId="23" borderId="5" xfId="0" applyFont="1" applyFill="1" applyBorder="1" applyAlignment="1">
      <alignment horizontal="center" vertical="center" shrinkToFit="1"/>
    </xf>
    <xf numFmtId="0" fontId="2" fillId="23" borderId="6" xfId="0" applyFont="1" applyFill="1" applyBorder="1" applyAlignment="1">
      <alignment horizontal="center" vertical="center" shrinkToFit="1"/>
    </xf>
    <xf numFmtId="0" fontId="2" fillId="23" borderId="7" xfId="0" applyFont="1" applyFill="1" applyBorder="1" applyAlignment="1">
      <alignment horizontal="center" vertical="center" shrinkToFit="1"/>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38" fontId="2" fillId="0" borderId="8" xfId="1" applyFont="1" applyFill="1" applyBorder="1" applyAlignment="1">
      <alignment horizontal="center" vertical="center"/>
    </xf>
    <xf numFmtId="38" fontId="2" fillId="0" borderId="4" xfId="1" applyFont="1" applyFill="1" applyBorder="1" applyAlignment="1">
      <alignment horizontal="center" vertical="center"/>
    </xf>
    <xf numFmtId="38" fontId="2" fillId="0" borderId="9" xfId="1" applyFont="1" applyFill="1" applyBorder="1" applyAlignment="1">
      <alignment horizontal="center" vertical="center"/>
    </xf>
    <xf numFmtId="38" fontId="2" fillId="0" borderId="8" xfId="1" applyFont="1" applyBorder="1" applyAlignment="1">
      <alignment horizontal="center" vertical="center"/>
    </xf>
    <xf numFmtId="38" fontId="2" fillId="0" borderId="4" xfId="1" applyFont="1" applyBorder="1" applyAlignment="1">
      <alignment horizontal="center" vertical="center"/>
    </xf>
    <xf numFmtId="38" fontId="2" fillId="0" borderId="9" xfId="1" applyFont="1" applyBorder="1" applyAlignment="1">
      <alignment horizontal="center" vertical="center"/>
    </xf>
    <xf numFmtId="0" fontId="2" fillId="23" borderId="1" xfId="0" applyFont="1" applyFill="1" applyBorder="1" applyAlignment="1">
      <alignment horizontal="center" vertical="center"/>
    </xf>
    <xf numFmtId="0" fontId="2" fillId="23" borderId="5" xfId="0" applyFont="1" applyFill="1" applyBorder="1" applyAlignment="1">
      <alignment horizontal="center" vertical="center"/>
    </xf>
    <xf numFmtId="0" fontId="2" fillId="23" borderId="6" xfId="0" applyFont="1" applyFill="1" applyBorder="1" applyAlignment="1">
      <alignment horizontal="center" vertical="center"/>
    </xf>
    <xf numFmtId="0" fontId="2" fillId="23" borderId="7" xfId="0" applyFont="1" applyFill="1" applyBorder="1" applyAlignment="1">
      <alignment horizontal="center" vertical="center"/>
    </xf>
    <xf numFmtId="0" fontId="5" fillId="20" borderId="1" xfId="0" applyFont="1" applyFill="1" applyBorder="1" applyAlignment="1">
      <alignment horizontal="center" vertical="center"/>
    </xf>
    <xf numFmtId="0" fontId="5" fillId="0" borderId="1" xfId="0" applyFont="1" applyBorder="1" applyAlignment="1">
      <alignment horizontal="left" vertical="center" wrapText="1"/>
    </xf>
    <xf numFmtId="0" fontId="5" fillId="0" borderId="80" xfId="0" applyFont="1" applyBorder="1" applyAlignment="1">
      <alignment horizontal="left" vertical="center" wrapText="1"/>
    </xf>
    <xf numFmtId="0" fontId="5" fillId="0" borderId="81" xfId="0" applyFont="1" applyBorder="1" applyAlignment="1">
      <alignment horizontal="left" vertical="center" wrapText="1"/>
    </xf>
    <xf numFmtId="0" fontId="5" fillId="0" borderId="82" xfId="0" applyFont="1" applyBorder="1" applyAlignment="1">
      <alignment horizontal="left" vertical="center" wrapText="1"/>
    </xf>
    <xf numFmtId="0" fontId="5" fillId="0" borderId="83" xfId="0" applyFont="1" applyBorder="1" applyAlignment="1">
      <alignment horizontal="left" vertical="center" wrapText="1"/>
    </xf>
    <xf numFmtId="0" fontId="5" fillId="0" borderId="84" xfId="0" applyFont="1" applyBorder="1" applyAlignment="1">
      <alignment horizontal="left" vertical="center" wrapText="1"/>
    </xf>
    <xf numFmtId="0" fontId="5" fillId="0" borderId="85" xfId="0" applyFont="1" applyBorder="1" applyAlignment="1">
      <alignment horizontal="left" vertical="center" wrapText="1"/>
    </xf>
    <xf numFmtId="0" fontId="5" fillId="0" borderId="86" xfId="0" applyFont="1" applyBorder="1" applyAlignment="1">
      <alignment horizontal="left" vertical="center" wrapText="1"/>
    </xf>
    <xf numFmtId="0" fontId="5" fillId="0" borderId="87" xfId="0" applyFont="1" applyBorder="1" applyAlignment="1">
      <alignment horizontal="left" vertical="center" wrapText="1"/>
    </xf>
    <xf numFmtId="0" fontId="5" fillId="9" borderId="0" xfId="0" applyFont="1" applyFill="1" applyAlignment="1">
      <alignment horizontal="center" vertical="center"/>
    </xf>
    <xf numFmtId="0" fontId="5" fillId="9" borderId="71" xfId="0" applyFont="1" applyFill="1" applyBorder="1" applyAlignment="1">
      <alignment horizontal="center" vertical="center"/>
    </xf>
    <xf numFmtId="0" fontId="5" fillId="9" borderId="73" xfId="0" applyFont="1" applyFill="1" applyBorder="1" applyAlignment="1">
      <alignment horizontal="center" vertical="center"/>
    </xf>
    <xf numFmtId="0" fontId="5" fillId="9" borderId="74" xfId="0" applyFont="1" applyFill="1" applyBorder="1" applyAlignment="1">
      <alignment horizontal="center" vertical="center"/>
    </xf>
    <xf numFmtId="0" fontId="5" fillId="9" borderId="16" xfId="0" applyFont="1" applyFill="1" applyBorder="1" applyAlignment="1">
      <alignment horizontal="center" vertical="center"/>
    </xf>
    <xf numFmtId="0" fontId="5" fillId="9" borderId="72" xfId="0" applyFont="1" applyFill="1" applyBorder="1" applyAlignment="1">
      <alignment horizontal="center" vertical="center"/>
    </xf>
    <xf numFmtId="0" fontId="23" fillId="21" borderId="0" xfId="0" applyFont="1" applyFill="1" applyAlignment="1">
      <alignment horizontal="center" vertical="center"/>
    </xf>
    <xf numFmtId="0" fontId="2" fillId="0" borderId="10" xfId="0" applyFont="1" applyBorder="1" applyAlignment="1">
      <alignment horizontal="center" vertical="center" wrapText="1"/>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38" fontId="2" fillId="0" borderId="5" xfId="1" applyFont="1" applyBorder="1" applyAlignment="1">
      <alignment horizontal="center" vertical="center"/>
    </xf>
    <xf numFmtId="38" fontId="2" fillId="0" borderId="6" xfId="1" applyFont="1" applyBorder="1" applyAlignment="1">
      <alignment horizontal="center" vertical="center"/>
    </xf>
    <xf numFmtId="38" fontId="2" fillId="0" borderId="7" xfId="1" applyFont="1" applyBorder="1" applyAlignment="1">
      <alignment horizontal="center" vertical="center"/>
    </xf>
    <xf numFmtId="0" fontId="5" fillId="20" borderId="1" xfId="0" applyFont="1" applyFill="1" applyBorder="1" applyAlignment="1">
      <alignment horizontal="center" vertical="center" wrapText="1"/>
    </xf>
    <xf numFmtId="0" fontId="2" fillId="23" borderId="75" xfId="0" applyFont="1" applyFill="1" applyBorder="1" applyAlignment="1">
      <alignment horizontal="left" vertical="center"/>
    </xf>
    <xf numFmtId="0" fontId="2" fillId="23" borderId="76" xfId="0" applyFont="1" applyFill="1" applyBorder="1" applyAlignment="1">
      <alignment horizontal="left" vertical="center"/>
    </xf>
    <xf numFmtId="0" fontId="2" fillId="23" borderId="77" xfId="0" applyFont="1" applyFill="1" applyBorder="1" applyAlignment="1">
      <alignment horizontal="left" vertical="center"/>
    </xf>
    <xf numFmtId="0" fontId="22" fillId="32" borderId="0" xfId="0" applyFont="1" applyFill="1" applyAlignment="1">
      <alignment horizontal="center" vertical="center"/>
    </xf>
    <xf numFmtId="0" fontId="22" fillId="15" borderId="0" xfId="0" applyFont="1" applyFill="1" applyAlignment="1">
      <alignment horizontal="center" vertical="center"/>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14" fillId="0" borderId="31" xfId="0" applyFont="1" applyBorder="1" applyAlignment="1">
      <alignment horizontal="left" vertical="center" wrapText="1"/>
    </xf>
    <xf numFmtId="0" fontId="14" fillId="0" borderId="32" xfId="0" applyFont="1" applyBorder="1" applyAlignment="1">
      <alignment horizontal="left" vertical="center" wrapText="1"/>
    </xf>
    <xf numFmtId="0" fontId="14" fillId="0" borderId="0" xfId="0" applyFont="1" applyAlignment="1">
      <alignment horizontal="left" vertical="center" wrapText="1"/>
    </xf>
    <xf numFmtId="0" fontId="14" fillId="0" borderId="33" xfId="0" applyFont="1" applyBorder="1" applyAlignment="1">
      <alignment horizontal="left" vertical="center" wrapText="1"/>
    </xf>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0" fontId="14" fillId="0" borderId="36" xfId="0" applyFont="1" applyBorder="1" applyAlignment="1">
      <alignment horizontal="left" vertical="center" wrapText="1"/>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4" fillId="0" borderId="25" xfId="0" applyFont="1" applyBorder="1" applyAlignment="1">
      <alignment horizontal="left" vertical="center" wrapText="1"/>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14" fillId="0" borderId="28" xfId="0" applyFont="1" applyBorder="1" applyAlignment="1">
      <alignment horizontal="left" vertical="center" wrapText="1"/>
    </xf>
    <xf numFmtId="0" fontId="14" fillId="0" borderId="37" xfId="0" applyFont="1" applyBorder="1" applyAlignment="1">
      <alignment horizontal="left" vertical="center" wrapText="1"/>
    </xf>
    <xf numFmtId="0" fontId="14" fillId="0" borderId="38" xfId="0" applyFont="1" applyBorder="1" applyAlignment="1">
      <alignment horizontal="left" vertical="center" wrapText="1"/>
    </xf>
    <xf numFmtId="0" fontId="14" fillId="0" borderId="39" xfId="0" applyFont="1" applyBorder="1" applyAlignment="1">
      <alignment horizontal="left" vertical="center" wrapText="1"/>
    </xf>
    <xf numFmtId="0" fontId="14" fillId="0" borderId="40" xfId="0" applyFont="1" applyBorder="1" applyAlignment="1">
      <alignment horizontal="left" vertical="center" wrapText="1"/>
    </xf>
    <xf numFmtId="0" fontId="14" fillId="0" borderId="41" xfId="0" applyFont="1" applyBorder="1" applyAlignment="1">
      <alignment horizontal="left" vertical="center" wrapText="1"/>
    </xf>
    <xf numFmtId="0" fontId="14" fillId="0" borderId="42" xfId="0" applyFont="1" applyBorder="1" applyAlignment="1">
      <alignment horizontal="left" vertical="center" wrapText="1"/>
    </xf>
    <xf numFmtId="0" fontId="14" fillId="0" borderId="43" xfId="0" applyFont="1" applyBorder="1" applyAlignment="1">
      <alignment horizontal="left" vertical="center" wrapText="1"/>
    </xf>
    <xf numFmtId="0" fontId="14" fillId="0" borderId="44" xfId="0" applyFont="1" applyBorder="1" applyAlignment="1">
      <alignment horizontal="left" vertical="center" wrapText="1"/>
    </xf>
    <xf numFmtId="0" fontId="5" fillId="0" borderId="45" xfId="0" applyFont="1" applyBorder="1" applyAlignment="1">
      <alignment horizontal="left" vertical="center" wrapText="1"/>
    </xf>
    <xf numFmtId="0" fontId="5" fillId="0" borderId="46" xfId="0" applyFont="1" applyBorder="1" applyAlignment="1">
      <alignment horizontal="left" vertical="center" wrapText="1"/>
    </xf>
    <xf numFmtId="0" fontId="5" fillId="0" borderId="47" xfId="0" applyFont="1" applyBorder="1" applyAlignment="1">
      <alignment horizontal="left" vertical="center" wrapText="1"/>
    </xf>
    <xf numFmtId="0" fontId="5" fillId="0" borderId="48" xfId="0" applyFont="1" applyBorder="1" applyAlignment="1">
      <alignment horizontal="left" vertical="center" wrapText="1"/>
    </xf>
    <xf numFmtId="0" fontId="5" fillId="0" borderId="49" xfId="0" applyFont="1" applyBorder="1" applyAlignment="1">
      <alignment horizontal="left" vertical="center" wrapText="1"/>
    </xf>
    <xf numFmtId="0" fontId="5" fillId="0" borderId="50" xfId="0" applyFont="1" applyBorder="1" applyAlignment="1">
      <alignment horizontal="left" vertical="center" wrapText="1"/>
    </xf>
    <xf numFmtId="0" fontId="5" fillId="0" borderId="51" xfId="0" applyFont="1" applyBorder="1" applyAlignment="1">
      <alignment horizontal="left" vertical="center" wrapText="1"/>
    </xf>
    <xf numFmtId="0" fontId="5" fillId="0" borderId="52" xfId="0" applyFont="1" applyBorder="1" applyAlignment="1">
      <alignment horizontal="left" vertical="center" wrapText="1"/>
    </xf>
    <xf numFmtId="0" fontId="22" fillId="25" borderId="0" xfId="0" applyFont="1" applyFill="1" applyAlignment="1">
      <alignment horizontal="center" vertical="center"/>
    </xf>
    <xf numFmtId="0" fontId="2" fillId="23" borderId="78" xfId="0" applyFont="1" applyFill="1" applyBorder="1" applyAlignment="1">
      <alignment horizontal="left" vertical="center"/>
    </xf>
    <xf numFmtId="0" fontId="2" fillId="23" borderId="73" xfId="0" applyFont="1" applyFill="1" applyBorder="1" applyAlignment="1">
      <alignment horizontal="left" vertical="center"/>
    </xf>
    <xf numFmtId="0" fontId="2" fillId="23" borderId="79" xfId="0" applyFont="1" applyFill="1" applyBorder="1" applyAlignment="1">
      <alignment horizontal="left" vertical="center"/>
    </xf>
    <xf numFmtId="0" fontId="10" fillId="20" borderId="0" xfId="0" applyFont="1" applyFill="1" applyAlignment="1">
      <alignment horizontal="center" vertical="center" textRotation="255"/>
    </xf>
    <xf numFmtId="0" fontId="5" fillId="17" borderId="0" xfId="0" applyFont="1" applyFill="1" applyAlignment="1">
      <alignment horizontal="center" vertical="center"/>
    </xf>
    <xf numFmtId="0" fontId="12" fillId="21" borderId="0" xfId="0" applyFont="1" applyFill="1" applyAlignment="1">
      <alignment horizontal="center" vertical="center" textRotation="255"/>
    </xf>
    <xf numFmtId="0" fontId="6" fillId="14" borderId="0" xfId="0" applyFont="1" applyFill="1" applyAlignment="1">
      <alignment horizontal="center" vertical="center"/>
    </xf>
    <xf numFmtId="0" fontId="5" fillId="17" borderId="0" xfId="0" applyFont="1" applyFill="1" applyAlignment="1">
      <alignment horizontal="right" vertical="center"/>
    </xf>
  </cellXfs>
  <cellStyles count="3">
    <cellStyle name="ハイパーリンク" xfId="2" builtinId="8"/>
    <cellStyle name="桁区切り" xfId="1" builtinId="6"/>
    <cellStyle name="標準" xfId="0" builtinId="0"/>
  </cellStyles>
  <dxfs count="2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9F6F57"/>
      <color rgb="FF4FC3C7"/>
      <color rgb="FF339C9F"/>
      <color rgb="FFF3ECE6"/>
      <color rgb="FFE3F3F2"/>
      <color rgb="FF549C48"/>
      <color rgb="FFD5E8CB"/>
      <color rgb="FFFEE7A0"/>
      <color rgb="FFFFFFFF"/>
      <color rgb="FFEFE6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5" Type="http://schemas.openxmlformats.org/officeDocument/2006/relationships/image" Target="../media/image6.emf"/><Relationship Id="rId4"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image" Target="../media/image12.emf"/><Relationship Id="rId7" Type="http://schemas.openxmlformats.org/officeDocument/2006/relationships/image" Target="../media/image16.emf"/><Relationship Id="rId2" Type="http://schemas.openxmlformats.org/officeDocument/2006/relationships/image" Target="../media/image11.emf"/><Relationship Id="rId1" Type="http://schemas.openxmlformats.org/officeDocument/2006/relationships/image" Target="../media/image10.emf"/><Relationship Id="rId6" Type="http://schemas.openxmlformats.org/officeDocument/2006/relationships/image" Target="../media/image15.emf"/><Relationship Id="rId5" Type="http://schemas.openxmlformats.org/officeDocument/2006/relationships/image" Target="../media/image14.emf"/><Relationship Id="rId4"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xdr:twoCellAnchor>
    <xdr:from>
      <xdr:col>7</xdr:col>
      <xdr:colOff>28575</xdr:colOff>
      <xdr:row>38</xdr:row>
      <xdr:rowOff>114300</xdr:rowOff>
    </xdr:from>
    <xdr:to>
      <xdr:col>16</xdr:col>
      <xdr:colOff>190500</xdr:colOff>
      <xdr:row>40</xdr:row>
      <xdr:rowOff>133350</xdr:rowOff>
    </xdr:to>
    <xdr:sp macro="" textlink="">
      <xdr:nvSpPr>
        <xdr:cNvPr id="2" name="四角形: 角を丸くする 1">
          <a:extLst>
            <a:ext uri="{FF2B5EF4-FFF2-40B4-BE49-F238E27FC236}">
              <a16:creationId xmlns:a16="http://schemas.microsoft.com/office/drawing/2014/main" id="{ECA42BB9-1192-5B7E-D9B9-2C5D6F8BF5FD}"/>
            </a:ext>
          </a:extLst>
        </xdr:cNvPr>
        <xdr:cNvSpPr/>
      </xdr:nvSpPr>
      <xdr:spPr>
        <a:xfrm>
          <a:off x="1571625" y="6286500"/>
          <a:ext cx="2305050" cy="4953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a:solidFill>
                <a:schemeClr val="lt1"/>
              </a:solidFill>
              <a:effectLst/>
              <a:latin typeface="BIZ UDPゴシック" panose="020B0400000000000000" pitchFamily="50" charset="-128"/>
              <a:ea typeface="BIZ UDPゴシック" panose="020B0400000000000000" pitchFamily="50" charset="-128"/>
              <a:cs typeface="+mn-cs"/>
            </a:rPr>
            <a:t>〇〇〇</a:t>
          </a:r>
          <a:r>
            <a:rPr lang="ja-JP" altLang="en-US" sz="1100" b="0" i="0" u="none" strike="noStrike">
              <a:solidFill>
                <a:schemeClr val="lt1"/>
              </a:solidFill>
              <a:effectLst/>
              <a:latin typeface="+mn-lt"/>
              <a:ea typeface="+mn-ea"/>
              <a:cs typeface="+mn-cs"/>
            </a:rPr>
            <a:t>　 </a:t>
          </a:r>
        </a:p>
      </xdr:txBody>
    </xdr:sp>
    <xdr:clientData/>
  </xdr:twoCellAnchor>
  <xdr:twoCellAnchor>
    <xdr:from>
      <xdr:col>13</xdr:col>
      <xdr:colOff>19049</xdr:colOff>
      <xdr:row>44</xdr:row>
      <xdr:rowOff>42862</xdr:rowOff>
    </xdr:from>
    <xdr:to>
      <xdr:col>16</xdr:col>
      <xdr:colOff>190499</xdr:colOff>
      <xdr:row>46</xdr:row>
      <xdr:rowOff>52387</xdr:rowOff>
    </xdr:to>
    <xdr:sp macro="" textlink="">
      <xdr:nvSpPr>
        <xdr:cNvPr id="3" name="四角形: 角を丸くする 2">
          <a:extLst>
            <a:ext uri="{FF2B5EF4-FFF2-40B4-BE49-F238E27FC236}">
              <a16:creationId xmlns:a16="http://schemas.microsoft.com/office/drawing/2014/main" id="{686D1396-5CC0-4E52-83A0-EDEC26439C8F}"/>
            </a:ext>
          </a:extLst>
        </xdr:cNvPr>
        <xdr:cNvSpPr/>
      </xdr:nvSpPr>
      <xdr:spPr>
        <a:xfrm>
          <a:off x="2990849" y="7643812"/>
          <a:ext cx="885825" cy="48577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100">
              <a:solidFill>
                <a:schemeClr val="lt1"/>
              </a:solidFill>
              <a:effectLst/>
              <a:latin typeface="+mn-lt"/>
              <a:ea typeface="+mn-ea"/>
              <a:cs typeface="+mn-cs"/>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23812</xdr:colOff>
      <xdr:row>41</xdr:row>
      <xdr:rowOff>90487</xdr:rowOff>
    </xdr:from>
    <xdr:to>
      <xdr:col>9</xdr:col>
      <xdr:colOff>185737</xdr:colOff>
      <xdr:row>43</xdr:row>
      <xdr:rowOff>90487</xdr:rowOff>
    </xdr:to>
    <xdr:sp macro="" textlink="">
      <xdr:nvSpPr>
        <xdr:cNvPr id="4" name="矢印: 上 3">
          <a:extLst>
            <a:ext uri="{FF2B5EF4-FFF2-40B4-BE49-F238E27FC236}">
              <a16:creationId xmlns:a16="http://schemas.microsoft.com/office/drawing/2014/main" id="{ED1A25A2-59B1-BDB2-FDAF-E07938F599FE}"/>
            </a:ext>
          </a:extLst>
        </xdr:cNvPr>
        <xdr:cNvSpPr/>
      </xdr:nvSpPr>
      <xdr:spPr>
        <a:xfrm>
          <a:off x="2043112" y="6977062"/>
          <a:ext cx="161925" cy="476250"/>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142874</xdr:colOff>
      <xdr:row>41</xdr:row>
      <xdr:rowOff>90487</xdr:rowOff>
    </xdr:from>
    <xdr:to>
      <xdr:col>15</xdr:col>
      <xdr:colOff>66674</xdr:colOff>
      <xdr:row>43</xdr:row>
      <xdr:rowOff>90487</xdr:rowOff>
    </xdr:to>
    <xdr:sp macro="" textlink="">
      <xdr:nvSpPr>
        <xdr:cNvPr id="5" name="矢印: 上 4">
          <a:extLst>
            <a:ext uri="{FF2B5EF4-FFF2-40B4-BE49-F238E27FC236}">
              <a16:creationId xmlns:a16="http://schemas.microsoft.com/office/drawing/2014/main" id="{A9D5E113-8C01-4339-A520-C721782C27F3}"/>
            </a:ext>
          </a:extLst>
        </xdr:cNvPr>
        <xdr:cNvSpPr/>
      </xdr:nvSpPr>
      <xdr:spPr>
        <a:xfrm flipV="1">
          <a:off x="3352799" y="6977062"/>
          <a:ext cx="161925" cy="476250"/>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228599</xdr:colOff>
      <xdr:row>44</xdr:row>
      <xdr:rowOff>42862</xdr:rowOff>
    </xdr:from>
    <xdr:to>
      <xdr:col>11</xdr:col>
      <xdr:colOff>219075</xdr:colOff>
      <xdr:row>46</xdr:row>
      <xdr:rowOff>52387</xdr:rowOff>
    </xdr:to>
    <xdr:sp macro="" textlink="">
      <xdr:nvSpPr>
        <xdr:cNvPr id="6" name="四角形: 角を丸くする 5">
          <a:extLst>
            <a:ext uri="{FF2B5EF4-FFF2-40B4-BE49-F238E27FC236}">
              <a16:creationId xmlns:a16="http://schemas.microsoft.com/office/drawing/2014/main" id="{FEA9BCEA-F2E0-43AC-807C-24C67072A014}"/>
            </a:ext>
          </a:extLst>
        </xdr:cNvPr>
        <xdr:cNvSpPr/>
      </xdr:nvSpPr>
      <xdr:spPr>
        <a:xfrm>
          <a:off x="1533524" y="7643812"/>
          <a:ext cx="1181101" cy="48577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100">
              <a:solidFill>
                <a:schemeClr val="lt1"/>
              </a:solidFill>
              <a:effectLst/>
              <a:latin typeface="+mn-lt"/>
              <a:ea typeface="+mn-ea"/>
              <a:cs typeface="+mn-cs"/>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oneCellAnchor>
    <xdr:from>
      <xdr:col>6</xdr:col>
      <xdr:colOff>209550</xdr:colOff>
      <xdr:row>41</xdr:row>
      <xdr:rowOff>195263</xdr:rowOff>
    </xdr:from>
    <xdr:ext cx="466794" cy="328423"/>
    <xdr:sp macro="" textlink="">
      <xdr:nvSpPr>
        <xdr:cNvPr id="7" name="テキスト ボックス 6">
          <a:extLst>
            <a:ext uri="{FF2B5EF4-FFF2-40B4-BE49-F238E27FC236}">
              <a16:creationId xmlns:a16="http://schemas.microsoft.com/office/drawing/2014/main" id="{F561C5E4-B670-F9C3-04D3-4AD1410C530F}"/>
            </a:ext>
          </a:extLst>
        </xdr:cNvPr>
        <xdr:cNvSpPr txBox="1"/>
      </xdr:nvSpPr>
      <xdr:spPr>
        <a:xfrm>
          <a:off x="1514475" y="7081838"/>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ja-JP" sz="1100">
              <a:solidFill>
                <a:schemeClr val="tx1"/>
              </a:solidFill>
              <a:effectLst/>
              <a:latin typeface="+mn-lt"/>
              <a:ea typeface="+mn-ea"/>
              <a:cs typeface="+mn-cs"/>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oneCellAnchor>
    <xdr:from>
      <xdr:col>15</xdr:col>
      <xdr:colOff>104775</xdr:colOff>
      <xdr:row>41</xdr:row>
      <xdr:rowOff>195263</xdr:rowOff>
    </xdr:from>
    <xdr:ext cx="466794" cy="328423"/>
    <xdr:sp macro="" textlink="">
      <xdr:nvSpPr>
        <xdr:cNvPr id="8" name="テキスト ボックス 7">
          <a:extLst>
            <a:ext uri="{FF2B5EF4-FFF2-40B4-BE49-F238E27FC236}">
              <a16:creationId xmlns:a16="http://schemas.microsoft.com/office/drawing/2014/main" id="{7C775BFD-03BE-4CF7-A343-D62CB50F3D1C}"/>
            </a:ext>
          </a:extLst>
        </xdr:cNvPr>
        <xdr:cNvSpPr txBox="1"/>
      </xdr:nvSpPr>
      <xdr:spPr>
        <a:xfrm>
          <a:off x="3552825" y="7081838"/>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ja-JP" sz="1100">
              <a:solidFill>
                <a:schemeClr val="tx1"/>
              </a:solidFill>
              <a:effectLst/>
              <a:latin typeface="+mn-lt"/>
              <a:ea typeface="+mn-ea"/>
              <a:cs typeface="+mn-cs"/>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twoCellAnchor>
    <xdr:from>
      <xdr:col>46</xdr:col>
      <xdr:colOff>187325</xdr:colOff>
      <xdr:row>0</xdr:row>
      <xdr:rowOff>85725</xdr:rowOff>
    </xdr:from>
    <xdr:to>
      <xdr:col>56</xdr:col>
      <xdr:colOff>66675</xdr:colOff>
      <xdr:row>7</xdr:row>
      <xdr:rowOff>225425</xdr:rowOff>
    </xdr:to>
    <xdr:sp macro="" textlink="">
      <xdr:nvSpPr>
        <xdr:cNvPr id="13" name="正方形/長方形 12">
          <a:extLst>
            <a:ext uri="{FF2B5EF4-FFF2-40B4-BE49-F238E27FC236}">
              <a16:creationId xmlns:a16="http://schemas.microsoft.com/office/drawing/2014/main" id="{54CBA900-5075-C493-6E3A-87171002649B}"/>
            </a:ext>
          </a:extLst>
        </xdr:cNvPr>
        <xdr:cNvSpPr/>
      </xdr:nvSpPr>
      <xdr:spPr>
        <a:xfrm>
          <a:off x="12084050" y="85725"/>
          <a:ext cx="2260600" cy="14351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就労継続支援</a:t>
          </a:r>
          <a:r>
            <a:rPr kumimoji="1" lang="en-US" altLang="ja-JP" sz="1100">
              <a:latin typeface="BIZ UDPゴシック" panose="020B0400000000000000" pitchFamily="50" charset="-128"/>
              <a:ea typeface="BIZ UDPゴシック" panose="020B0400000000000000" pitchFamily="50" charset="-128"/>
            </a:rPr>
            <a:t>A</a:t>
          </a:r>
          <a:r>
            <a:rPr kumimoji="1" lang="ja-JP" altLang="en-US" sz="1100">
              <a:latin typeface="BIZ UDPゴシック" panose="020B0400000000000000" pitchFamily="50" charset="-128"/>
              <a:ea typeface="BIZ UDPゴシック" panose="020B0400000000000000" pitchFamily="50" charset="-128"/>
            </a:rPr>
            <a:t>型事業所・就労継続支援</a:t>
          </a:r>
          <a:r>
            <a:rPr kumimoji="1" lang="en-US" altLang="ja-JP" sz="1100">
              <a:latin typeface="BIZ UDPゴシック" panose="020B0400000000000000" pitchFamily="50" charset="-128"/>
              <a:ea typeface="BIZ UDPゴシック" panose="020B0400000000000000" pitchFamily="50" charset="-128"/>
            </a:rPr>
            <a:t>B</a:t>
          </a:r>
          <a:r>
            <a:rPr kumimoji="1" lang="ja-JP" altLang="en-US" sz="1100">
              <a:latin typeface="BIZ UDPゴシック" panose="020B0400000000000000" pitchFamily="50" charset="-128"/>
              <a:ea typeface="BIZ UDPゴシック" panose="020B0400000000000000" pitchFamily="50" charset="-128"/>
            </a:rPr>
            <a:t>型事業所・就労移行支援型事業所は「障害者就労施設」を選択してください。</a:t>
          </a:r>
        </a:p>
      </xdr:txBody>
    </xdr:sp>
    <xdr:clientData/>
  </xdr:twoCellAnchor>
  <xdr:twoCellAnchor>
    <xdr:from>
      <xdr:col>27</xdr:col>
      <xdr:colOff>230040</xdr:colOff>
      <xdr:row>12</xdr:row>
      <xdr:rowOff>164337</xdr:rowOff>
    </xdr:from>
    <xdr:to>
      <xdr:col>28</xdr:col>
      <xdr:colOff>111125</xdr:colOff>
      <xdr:row>13</xdr:row>
      <xdr:rowOff>95250</xdr:rowOff>
    </xdr:to>
    <xdr:sp macro="" textlink="">
      <xdr:nvSpPr>
        <xdr:cNvPr id="9" name="星: 5 pt 10">
          <a:extLst>
            <a:ext uri="{FF2B5EF4-FFF2-40B4-BE49-F238E27FC236}">
              <a16:creationId xmlns:a16="http://schemas.microsoft.com/office/drawing/2014/main" id="{227F28F6-D3FC-4446-A0D1-8F93DB02C0F7}"/>
            </a:ext>
            <a:ext uri="{147F2762-F138-4A5C-976F-8EAC2B608ADB}">
              <a16:predDERef xmlns:a16="http://schemas.microsoft.com/office/drawing/2014/main" pred="{54CBA900-5075-C493-6E3A-87171002649B}"/>
            </a:ext>
          </a:extLst>
        </xdr:cNvPr>
        <xdr:cNvSpPr>
          <a:spLocks/>
        </xdr:cNvSpPr>
      </xdr:nvSpPr>
      <xdr:spPr>
        <a:xfrm>
          <a:off x="6640365" y="2983737"/>
          <a:ext cx="119210" cy="169038"/>
        </a:xfrm>
        <a:prstGeom prst="star5">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8659</xdr:colOff>
      <xdr:row>4</xdr:row>
      <xdr:rowOff>27517</xdr:rowOff>
    </xdr:from>
    <xdr:to>
      <xdr:col>59</xdr:col>
      <xdr:colOff>1500</xdr:colOff>
      <xdr:row>4</xdr:row>
      <xdr:rowOff>87767</xdr:rowOff>
    </xdr:to>
    <xdr:sp macro="" textlink="">
      <xdr:nvSpPr>
        <xdr:cNvPr id="2" name="正方形/長方形 1">
          <a:extLst>
            <a:ext uri="{FF2B5EF4-FFF2-40B4-BE49-F238E27FC236}">
              <a16:creationId xmlns:a16="http://schemas.microsoft.com/office/drawing/2014/main" id="{70151237-D1A6-46FF-AA25-94CBD88EC2A4}"/>
            </a:ext>
          </a:extLst>
        </xdr:cNvPr>
        <xdr:cNvSpPr>
          <a:spLocks/>
        </xdr:cNvSpPr>
      </xdr:nvSpPr>
      <xdr:spPr>
        <a:xfrm>
          <a:off x="251114" y="858790"/>
          <a:ext cx="12384000" cy="60250"/>
        </a:xfrm>
        <a:prstGeom prst="rect">
          <a:avLst/>
        </a:prstGeom>
        <a:gradFill>
          <a:gsLst>
            <a:gs pos="0">
              <a:srgbClr val="00B050"/>
            </a:gs>
            <a:gs pos="17000">
              <a:srgbClr val="00B050"/>
            </a:gs>
            <a:gs pos="79000">
              <a:srgbClr val="6BEDFB"/>
            </a:gs>
            <a:gs pos="100000">
              <a:srgbClr val="6BEDFB"/>
            </a:gs>
          </a:gsLst>
          <a:lin ang="0" scaled="0"/>
        </a:gradFill>
        <a:ln w="12700" cap="flat" cmpd="sng" algn="ctr">
          <a:noFill/>
          <a:prstDash val="solid"/>
          <a:miter lim="800000"/>
        </a:ln>
        <a:effectLst/>
      </xdr:spPr>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457197" eaLnBrk="1" fontAlgn="auto" latinLnBrk="0" hangingPunct="1">
            <a:lnSpc>
              <a:spcPct val="100000"/>
            </a:lnSpc>
            <a:spcBef>
              <a:spcPts val="0"/>
            </a:spcBef>
            <a:spcAft>
              <a:spcPts val="0"/>
            </a:spcAft>
            <a:buClrTx/>
            <a:buSzTx/>
            <a:buFontTx/>
            <a:buNone/>
            <a:tabLst/>
            <a:defRPr/>
          </a:pPr>
          <a:endParaRPr kumimoji="1" lang="ja-JP" altLang="en-US" sz="1800" b="0" i="0" u="none" strike="noStrike" kern="0" cap="none" spc="0" normalizeH="0" baseline="0">
            <a:ln>
              <a:noFill/>
            </a:ln>
            <a:solidFill>
              <a:prstClr val="white"/>
            </a:solidFill>
            <a:effectLst/>
            <a:uLnTx/>
            <a:uFillTx/>
            <a:latin typeface="BIZ UDPゴシック" panose="020B0400000000000000" pitchFamily="50" charset="-128"/>
            <a:ea typeface="BIZ UDPゴシック" panose="020B0400000000000000" pitchFamily="50" charset="-128"/>
          </a:endParaRPr>
        </a:p>
      </xdr:txBody>
    </xdr:sp>
    <xdr:clientData/>
  </xdr:twoCellAnchor>
  <xdr:twoCellAnchor>
    <xdr:from>
      <xdr:col>23</xdr:col>
      <xdr:colOff>97227</xdr:colOff>
      <xdr:row>10</xdr:row>
      <xdr:rowOff>95251</xdr:rowOff>
    </xdr:from>
    <xdr:to>
      <xdr:col>25</xdr:col>
      <xdr:colOff>177810</xdr:colOff>
      <xdr:row>16</xdr:row>
      <xdr:rowOff>69276</xdr:rowOff>
    </xdr:to>
    <xdr:sp macro="" textlink="">
      <xdr:nvSpPr>
        <xdr:cNvPr id="5" name="矢印: 五方向 4">
          <a:extLst>
            <a:ext uri="{FF2B5EF4-FFF2-40B4-BE49-F238E27FC236}">
              <a16:creationId xmlns:a16="http://schemas.microsoft.com/office/drawing/2014/main" id="{9EA68A03-A1D7-4F1B-818B-7A7B65ED52AB}"/>
            </a:ext>
          </a:extLst>
        </xdr:cNvPr>
        <xdr:cNvSpPr>
          <a:spLocks/>
        </xdr:cNvSpPr>
      </xdr:nvSpPr>
      <xdr:spPr>
        <a:xfrm rot="5400000">
          <a:off x="4506029" y="2241381"/>
          <a:ext cx="1168980" cy="323037"/>
        </a:xfrm>
        <a:prstGeom prst="homePlate">
          <a:avLst/>
        </a:prstGeom>
        <a:solidFill>
          <a:srgbClr val="9D6648"/>
        </a:solidFill>
        <a:ln w="19050">
          <a:solidFill>
            <a:schemeClr val="bg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vert270"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910644"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a:ln>
                <a:noFill/>
              </a:ln>
              <a:solidFill>
                <a:prstClr val="white"/>
              </a:solidFill>
              <a:effectLst/>
              <a:uLnTx/>
              <a:uFillTx/>
              <a:latin typeface="BIZ UDPゴシック" panose="020B0400000000000000" pitchFamily="50" charset="-128"/>
              <a:ea typeface="BIZ UDPゴシック" panose="020B0400000000000000" pitchFamily="50" charset="-128"/>
            </a:rPr>
            <a:t>き</a:t>
          </a:r>
          <a:endParaRPr kumimoji="1" lang="en-US" altLang="ja-JP" sz="1050" b="0" i="0" u="none" strike="noStrike" kern="1200" cap="none" spc="0" normalizeH="0" baseline="0">
            <a:ln>
              <a:noFill/>
            </a:ln>
            <a:solidFill>
              <a:prstClr val="white"/>
            </a:solidFill>
            <a:effectLst/>
            <a:uLnTx/>
            <a:uFillTx/>
            <a:latin typeface="BIZ UDPゴシック" panose="020B0400000000000000" pitchFamily="50" charset="-128"/>
            <a:ea typeface="BIZ UDPゴシック" panose="020B0400000000000000" pitchFamily="50" charset="-128"/>
          </a:endParaRPr>
        </a:p>
        <a:p>
          <a:pPr marL="0" marR="0" lvl="0" indent="0" algn="ctr" defTabSz="910644"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a:ln>
                <a:noFill/>
              </a:ln>
              <a:solidFill>
                <a:prstClr val="white"/>
              </a:solidFill>
              <a:effectLst/>
              <a:uLnTx/>
              <a:uFillTx/>
              <a:latin typeface="BIZ UDPゴシック" panose="020B0400000000000000" pitchFamily="50" charset="-128"/>
              <a:ea typeface="BIZ UDPゴシック" panose="020B0400000000000000" pitchFamily="50" charset="-128"/>
            </a:rPr>
            <a:t>っ</a:t>
          </a:r>
          <a:endParaRPr kumimoji="1" lang="en-US" altLang="ja-JP" sz="1050" b="0" i="0" u="none" strike="noStrike" kern="1200" cap="none" spc="0" normalizeH="0" baseline="0">
            <a:ln>
              <a:noFill/>
            </a:ln>
            <a:solidFill>
              <a:prstClr val="white"/>
            </a:solidFill>
            <a:effectLst/>
            <a:uLnTx/>
            <a:uFillTx/>
            <a:latin typeface="BIZ UDPゴシック" panose="020B0400000000000000" pitchFamily="50" charset="-128"/>
            <a:ea typeface="BIZ UDPゴシック" panose="020B0400000000000000" pitchFamily="50" charset="-128"/>
          </a:endParaRPr>
        </a:p>
        <a:p>
          <a:pPr marL="0" marR="0" lvl="0" indent="0" algn="ctr" defTabSz="910644"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a:ln>
                <a:noFill/>
              </a:ln>
              <a:solidFill>
                <a:prstClr val="white"/>
              </a:solidFill>
              <a:effectLst/>
              <a:uLnTx/>
              <a:uFillTx/>
              <a:latin typeface="BIZ UDPゴシック" panose="020B0400000000000000" pitchFamily="50" charset="-128"/>
              <a:ea typeface="BIZ UDPゴシック" panose="020B0400000000000000" pitchFamily="50" charset="-128"/>
            </a:rPr>
            <a:t>か</a:t>
          </a:r>
          <a:endParaRPr kumimoji="1" lang="en-US" altLang="ja-JP" sz="1050" b="0" i="0" u="none" strike="noStrike" kern="1200" cap="none" spc="0" normalizeH="0" baseline="0">
            <a:ln>
              <a:noFill/>
            </a:ln>
            <a:solidFill>
              <a:prstClr val="white"/>
            </a:solidFill>
            <a:effectLst/>
            <a:uLnTx/>
            <a:uFillTx/>
            <a:latin typeface="BIZ UDPゴシック" panose="020B0400000000000000" pitchFamily="50" charset="-128"/>
            <a:ea typeface="BIZ UDPゴシック" panose="020B0400000000000000" pitchFamily="50" charset="-128"/>
          </a:endParaRPr>
        </a:p>
        <a:p>
          <a:pPr marL="0" marR="0" lvl="0" indent="0" algn="ctr" defTabSz="910644"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a:ln>
                <a:noFill/>
              </a:ln>
              <a:solidFill>
                <a:prstClr val="white"/>
              </a:solidFill>
              <a:effectLst/>
              <a:uLnTx/>
              <a:uFillTx/>
              <a:latin typeface="BIZ UDPゴシック" panose="020B0400000000000000" pitchFamily="50" charset="-128"/>
              <a:ea typeface="BIZ UDPゴシック" panose="020B0400000000000000" pitchFamily="50" charset="-128"/>
            </a:rPr>
            <a:t>け</a:t>
          </a:r>
        </a:p>
      </xdr:txBody>
    </xdr:sp>
    <xdr:clientData/>
  </xdr:twoCellAnchor>
  <xdr:twoCellAnchor>
    <xdr:from>
      <xdr:col>23</xdr:col>
      <xdr:colOff>97231</xdr:colOff>
      <xdr:row>35</xdr:row>
      <xdr:rowOff>218535</xdr:rowOff>
    </xdr:from>
    <xdr:to>
      <xdr:col>25</xdr:col>
      <xdr:colOff>177814</xdr:colOff>
      <xdr:row>46</xdr:row>
      <xdr:rowOff>225139</xdr:rowOff>
    </xdr:to>
    <xdr:sp macro="" textlink="">
      <xdr:nvSpPr>
        <xdr:cNvPr id="6" name="矢印: 山形 5">
          <a:extLst>
            <a:ext uri="{FF2B5EF4-FFF2-40B4-BE49-F238E27FC236}">
              <a16:creationId xmlns:a16="http://schemas.microsoft.com/office/drawing/2014/main" id="{F25FDB61-7DE6-47D3-AF6E-B55959173570}"/>
            </a:ext>
          </a:extLst>
        </xdr:cNvPr>
        <xdr:cNvSpPr>
          <a:spLocks/>
        </xdr:cNvSpPr>
      </xdr:nvSpPr>
      <xdr:spPr>
        <a:xfrm rot="5400000">
          <a:off x="3883607" y="8139250"/>
          <a:ext cx="2413831" cy="323037"/>
        </a:xfrm>
        <a:prstGeom prst="chevron">
          <a:avLst/>
        </a:prstGeom>
        <a:solidFill>
          <a:srgbClr val="38BBC0"/>
        </a:solidFill>
        <a:ln w="19050">
          <a:solidFill>
            <a:schemeClr val="bg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vert270"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910644" rtl="0" eaLnBrk="1" fontAlgn="auto" latinLnBrk="0" hangingPunct="1">
            <a:lnSpc>
              <a:spcPct val="100000"/>
            </a:lnSpc>
            <a:spcBef>
              <a:spcPts val="0"/>
            </a:spcBef>
            <a:spcAft>
              <a:spcPts val="0"/>
            </a:spcAft>
            <a:buClrTx/>
            <a:buSzTx/>
            <a:buFontTx/>
            <a:buNone/>
            <a:tabLst/>
            <a:defRPr/>
          </a:pPr>
          <a:r>
            <a:rPr kumimoji="1" lang="ja-JP" altLang="en-US" sz="1200" b="0" i="0" u="none" strike="noStrike" kern="1200" cap="none" spc="0" normalizeH="0" baseline="0">
              <a:ln>
                <a:noFill/>
              </a:ln>
              <a:solidFill>
                <a:schemeClr val="bg1"/>
              </a:solidFill>
              <a:effectLst/>
              <a:uLnTx/>
              <a:uFillTx/>
              <a:latin typeface="BIZ UDPゴシック" panose="020B0400000000000000" pitchFamily="50" charset="-128"/>
              <a:ea typeface="BIZ UDPゴシック" panose="020B0400000000000000" pitchFamily="50" charset="-128"/>
            </a:rPr>
            <a:t>成</a:t>
          </a:r>
          <a:endParaRPr kumimoji="1" lang="en-US" altLang="ja-JP" sz="1200" b="0" i="0" u="none" strike="noStrike" kern="1200" cap="none" spc="0" normalizeH="0" baseline="0">
            <a:ln>
              <a:noFill/>
            </a:ln>
            <a:solidFill>
              <a:schemeClr val="bg1"/>
            </a:solidFill>
            <a:effectLst/>
            <a:uLnTx/>
            <a:uFillTx/>
            <a:latin typeface="BIZ UDPゴシック" panose="020B0400000000000000" pitchFamily="50" charset="-128"/>
            <a:ea typeface="BIZ UDPゴシック" panose="020B0400000000000000" pitchFamily="50" charset="-128"/>
          </a:endParaRPr>
        </a:p>
        <a:p>
          <a:pPr marL="0" marR="0" lvl="0" indent="0" algn="ctr" defTabSz="910644" rtl="0" eaLnBrk="1" fontAlgn="auto" latinLnBrk="0" hangingPunct="1">
            <a:lnSpc>
              <a:spcPct val="100000"/>
            </a:lnSpc>
            <a:spcBef>
              <a:spcPts val="0"/>
            </a:spcBef>
            <a:spcAft>
              <a:spcPts val="0"/>
            </a:spcAft>
            <a:buClrTx/>
            <a:buSzTx/>
            <a:buFontTx/>
            <a:buNone/>
            <a:tabLst/>
            <a:defRPr/>
          </a:pPr>
          <a:endParaRPr kumimoji="1" lang="en-US" altLang="ja-JP" sz="1200" b="0" i="0" u="none" strike="noStrike" kern="1200" cap="none" spc="0" normalizeH="0" baseline="0">
            <a:ln>
              <a:noFill/>
            </a:ln>
            <a:solidFill>
              <a:schemeClr val="bg1"/>
            </a:solidFill>
            <a:effectLst/>
            <a:uLnTx/>
            <a:uFillTx/>
            <a:latin typeface="BIZ UDPゴシック" panose="020B0400000000000000" pitchFamily="50" charset="-128"/>
            <a:ea typeface="BIZ UDPゴシック" panose="020B0400000000000000" pitchFamily="50" charset="-128"/>
          </a:endParaRPr>
        </a:p>
        <a:p>
          <a:pPr marL="0" marR="0" lvl="0" indent="0" algn="ctr" defTabSz="910644" rtl="0" eaLnBrk="1" fontAlgn="auto" latinLnBrk="0" hangingPunct="1">
            <a:lnSpc>
              <a:spcPct val="100000"/>
            </a:lnSpc>
            <a:spcBef>
              <a:spcPts val="0"/>
            </a:spcBef>
            <a:spcAft>
              <a:spcPts val="0"/>
            </a:spcAft>
            <a:buClrTx/>
            <a:buSzTx/>
            <a:buFontTx/>
            <a:buNone/>
            <a:tabLst/>
            <a:defRPr/>
          </a:pPr>
          <a:r>
            <a:rPr kumimoji="1" lang="ja-JP" altLang="en-US" sz="1200" b="0" i="0" u="none" strike="noStrike" kern="1200" cap="none" spc="0" normalizeH="0" baseline="0">
              <a:ln>
                <a:noFill/>
              </a:ln>
              <a:solidFill>
                <a:schemeClr val="bg1"/>
              </a:solidFill>
              <a:effectLst/>
              <a:uLnTx/>
              <a:uFillTx/>
              <a:latin typeface="BIZ UDPゴシック" panose="020B0400000000000000" pitchFamily="50" charset="-128"/>
              <a:ea typeface="BIZ UDPゴシック" panose="020B0400000000000000" pitchFamily="50" charset="-128"/>
            </a:rPr>
            <a:t>果</a:t>
          </a:r>
        </a:p>
      </xdr:txBody>
    </xdr:sp>
    <xdr:clientData/>
  </xdr:twoCellAnchor>
  <xdr:twoCellAnchor>
    <xdr:from>
      <xdr:col>23</xdr:col>
      <xdr:colOff>97230</xdr:colOff>
      <xdr:row>14</xdr:row>
      <xdr:rowOff>219078</xdr:rowOff>
    </xdr:from>
    <xdr:to>
      <xdr:col>25</xdr:col>
      <xdr:colOff>177813</xdr:colOff>
      <xdr:row>37</xdr:row>
      <xdr:rowOff>104775</xdr:rowOff>
    </xdr:to>
    <xdr:sp macro="" textlink="">
      <xdr:nvSpPr>
        <xdr:cNvPr id="7" name="矢印: 山形 6">
          <a:extLst>
            <a:ext uri="{FF2B5EF4-FFF2-40B4-BE49-F238E27FC236}">
              <a16:creationId xmlns:a16="http://schemas.microsoft.com/office/drawing/2014/main" id="{250929BD-56EA-4A53-959D-AFAC44A30B91}"/>
            </a:ext>
          </a:extLst>
        </xdr:cNvPr>
        <xdr:cNvSpPr>
          <a:spLocks/>
        </xdr:cNvSpPr>
      </xdr:nvSpPr>
      <xdr:spPr>
        <a:xfrm rot="5400000">
          <a:off x="3409360" y="4222148"/>
          <a:ext cx="3695697" cy="318708"/>
        </a:xfrm>
        <a:prstGeom prst="chevron">
          <a:avLst/>
        </a:prstGeom>
        <a:solidFill>
          <a:srgbClr val="559C49"/>
        </a:solidFill>
        <a:ln w="19050">
          <a:solidFill>
            <a:schemeClr val="bg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vert270"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910644" rtl="0" eaLnBrk="1" fontAlgn="auto" latinLnBrk="0" hangingPunct="1">
            <a:lnSpc>
              <a:spcPct val="100000"/>
            </a:lnSpc>
            <a:spcBef>
              <a:spcPts val="0"/>
            </a:spcBef>
            <a:spcAft>
              <a:spcPts val="0"/>
            </a:spcAft>
            <a:buClrTx/>
            <a:buSzTx/>
            <a:buFontTx/>
            <a:buNone/>
            <a:tabLst/>
            <a:defRPr/>
          </a:pPr>
          <a:r>
            <a:rPr kumimoji="1" lang="ja-JP" altLang="en-US" sz="1200" b="0" i="0" u="none" strike="noStrike" kern="1200" cap="none" spc="0" normalizeH="0" baseline="0">
              <a:ln>
                <a:noFill/>
              </a:ln>
              <a:solidFill>
                <a:schemeClr val="bg1"/>
              </a:solidFill>
              <a:effectLst/>
              <a:uLnTx/>
              <a:uFillTx/>
              <a:latin typeface="BIZ UDPゴシック" panose="020B0400000000000000" pitchFamily="50" charset="-128"/>
              <a:ea typeface="BIZ UDPゴシック" panose="020B0400000000000000" pitchFamily="50" charset="-128"/>
            </a:rPr>
            <a:t>取　　　　</a:t>
          </a:r>
          <a:endParaRPr kumimoji="1" lang="en-US" altLang="ja-JP" sz="1200" b="0" i="0" u="none" strike="noStrike" kern="1200" cap="none" spc="0" normalizeH="0" baseline="0">
            <a:ln>
              <a:noFill/>
            </a:ln>
            <a:solidFill>
              <a:schemeClr val="bg1"/>
            </a:solidFill>
            <a:effectLst/>
            <a:uLnTx/>
            <a:uFillTx/>
            <a:latin typeface="BIZ UDPゴシック" panose="020B0400000000000000" pitchFamily="50" charset="-128"/>
            <a:ea typeface="BIZ UDPゴシック" panose="020B0400000000000000" pitchFamily="50" charset="-128"/>
          </a:endParaRPr>
        </a:p>
        <a:p>
          <a:pPr marL="0" marR="0" lvl="0" indent="0" algn="ctr" defTabSz="910644" rtl="0" eaLnBrk="1" fontAlgn="auto" latinLnBrk="0" hangingPunct="1">
            <a:lnSpc>
              <a:spcPct val="100000"/>
            </a:lnSpc>
            <a:spcBef>
              <a:spcPts val="0"/>
            </a:spcBef>
            <a:spcAft>
              <a:spcPts val="0"/>
            </a:spcAft>
            <a:buClrTx/>
            <a:buSzTx/>
            <a:buFontTx/>
            <a:buNone/>
            <a:tabLst/>
            <a:defRPr/>
          </a:pPr>
          <a:endParaRPr kumimoji="1" lang="en-US" altLang="ja-JP" sz="1200" b="0" i="0" u="none" strike="noStrike" kern="1200" cap="none" spc="0" normalizeH="0" baseline="0">
            <a:ln>
              <a:noFill/>
            </a:ln>
            <a:solidFill>
              <a:schemeClr val="bg1"/>
            </a:solidFill>
            <a:effectLst/>
            <a:uLnTx/>
            <a:uFillTx/>
            <a:latin typeface="BIZ UDPゴシック" panose="020B0400000000000000" pitchFamily="50" charset="-128"/>
            <a:ea typeface="BIZ UDPゴシック" panose="020B0400000000000000" pitchFamily="50" charset="-128"/>
          </a:endParaRPr>
        </a:p>
        <a:p>
          <a:pPr marL="0" marR="0" lvl="0" indent="0" algn="ctr" defTabSz="910644" rtl="0" eaLnBrk="1" fontAlgn="auto" latinLnBrk="0" hangingPunct="1">
            <a:lnSpc>
              <a:spcPct val="100000"/>
            </a:lnSpc>
            <a:spcBef>
              <a:spcPts val="0"/>
            </a:spcBef>
            <a:spcAft>
              <a:spcPts val="0"/>
            </a:spcAft>
            <a:buClrTx/>
            <a:buSzTx/>
            <a:buFontTx/>
            <a:buNone/>
            <a:tabLst/>
            <a:defRPr/>
          </a:pPr>
          <a:r>
            <a:rPr kumimoji="1" lang="ja-JP" altLang="en-US" sz="1200" b="0" i="0" u="none" strike="noStrike" kern="1200" cap="none" spc="0" normalizeH="0" baseline="0">
              <a:ln>
                <a:noFill/>
              </a:ln>
              <a:solidFill>
                <a:schemeClr val="bg1"/>
              </a:solidFill>
              <a:effectLst/>
              <a:uLnTx/>
              <a:uFillTx/>
              <a:latin typeface="BIZ UDPゴシック" panose="020B0400000000000000" pitchFamily="50" charset="-128"/>
              <a:ea typeface="BIZ UDPゴシック" panose="020B0400000000000000" pitchFamily="50" charset="-128"/>
            </a:rPr>
            <a:t>組</a:t>
          </a:r>
        </a:p>
      </xdr:txBody>
    </xdr:sp>
    <xdr:clientData/>
  </xdr:twoCellAnchor>
  <xdr:twoCellAnchor>
    <xdr:from>
      <xdr:col>26</xdr:col>
      <xdr:colOff>129887</xdr:colOff>
      <xdr:row>38</xdr:row>
      <xdr:rowOff>103909</xdr:rowOff>
    </xdr:from>
    <xdr:to>
      <xdr:col>57</xdr:col>
      <xdr:colOff>147204</xdr:colOff>
      <xdr:row>40</xdr:row>
      <xdr:rowOff>129886</xdr:rowOff>
    </xdr:to>
    <xdr:sp macro="" textlink="">
      <xdr:nvSpPr>
        <xdr:cNvPr id="9" name="正方形/長方形 8">
          <a:extLst>
            <a:ext uri="{FF2B5EF4-FFF2-40B4-BE49-F238E27FC236}">
              <a16:creationId xmlns:a16="http://schemas.microsoft.com/office/drawing/2014/main" id="{2A612482-8A88-DDEA-805F-B02C51A47D27}"/>
            </a:ext>
          </a:extLst>
        </xdr:cNvPr>
        <xdr:cNvSpPr/>
      </xdr:nvSpPr>
      <xdr:spPr>
        <a:xfrm>
          <a:off x="5775614" y="7827818"/>
          <a:ext cx="6520295" cy="510886"/>
        </a:xfrm>
        <a:prstGeom prst="rect">
          <a:avLst/>
        </a:prstGeom>
        <a:solidFill>
          <a:srgbClr val="4FC3C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BIZ UDPゴシック" panose="020B0400000000000000" pitchFamily="50" charset="-128"/>
              <a:ea typeface="BIZ UDPゴシック" panose="020B0400000000000000" pitchFamily="50" charset="-128"/>
            </a:rPr>
            <a:t>（活動実績は次のページに記載）</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14</xdr:col>
          <xdr:colOff>228600</xdr:colOff>
          <xdr:row>40</xdr:row>
          <xdr:rowOff>219075</xdr:rowOff>
        </xdr:to>
        <xdr:pic>
          <xdr:nvPicPr>
            <xdr:cNvPr id="8" name="図 7">
              <a:extLst>
                <a:ext uri="{FF2B5EF4-FFF2-40B4-BE49-F238E27FC236}">
                  <a16:creationId xmlns:a16="http://schemas.microsoft.com/office/drawing/2014/main" id="{8CAD9820-8F20-2E70-CBF0-8527A76BEE38}"/>
                </a:ext>
              </a:extLst>
            </xdr:cNvPr>
            <xdr:cNvPicPr>
              <a:picLocks noChangeAspect="1" noChangeArrowheads="1"/>
              <a:extLst>
                <a:ext uri="{84589F7E-364E-4C9E-8A38-B11213B215E9}">
                  <a14:cameraTool cellRange="'応募用紙（こちらにご入力ください）'!$G$38" spid="_x0000_s3245"/>
                </a:ext>
              </a:extLst>
            </xdr:cNvPicPr>
          </xdr:nvPicPr>
          <xdr:blipFill>
            <a:blip xmlns:r="http://schemas.openxmlformats.org/officeDocument/2006/relationships" r:embed="rId1"/>
            <a:srcRect/>
            <a:stretch>
              <a:fillRect/>
            </a:stretch>
          </xdr:blipFill>
          <xdr:spPr bwMode="auto">
            <a:xfrm>
              <a:off x="469900" y="5892800"/>
              <a:ext cx="2794000" cy="23304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112567</xdr:rowOff>
        </xdr:from>
        <xdr:to>
          <xdr:col>12</xdr:col>
          <xdr:colOff>2021</xdr:colOff>
          <xdr:row>18</xdr:row>
          <xdr:rowOff>11834</xdr:rowOff>
        </xdr:to>
        <xdr:pic>
          <xdr:nvPicPr>
            <xdr:cNvPr id="10" name="図 9">
              <a:extLst>
                <a:ext uri="{FF2B5EF4-FFF2-40B4-BE49-F238E27FC236}">
                  <a16:creationId xmlns:a16="http://schemas.microsoft.com/office/drawing/2014/main" id="{08A8E17B-1986-B6B5-BCC5-78F4C0E0B2E0}"/>
                </a:ext>
              </a:extLst>
            </xdr:cNvPr>
            <xdr:cNvPicPr>
              <a:picLocks noChangeAspect="1" noChangeArrowheads="1"/>
              <a:extLst>
                <a:ext uri="{84589F7E-364E-4C9E-8A38-B11213B215E9}">
                  <a14:cameraTool cellRange="'応募用紙（こちらにご入力ください）'!$F$158" spid="_x0000_s3246"/>
                </a:ext>
              </a:extLst>
            </xdr:cNvPicPr>
          </xdr:nvPicPr>
          <xdr:blipFill>
            <a:blip xmlns:r="http://schemas.openxmlformats.org/officeDocument/2006/relationships" r:embed="rId2"/>
            <a:srcRect/>
            <a:stretch>
              <a:fillRect/>
            </a:stretch>
          </xdr:blipFill>
          <xdr:spPr bwMode="auto">
            <a:xfrm>
              <a:off x="242455" y="2086840"/>
              <a:ext cx="2393084" cy="157595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0</xdr:rowOff>
        </xdr:from>
        <xdr:to>
          <xdr:col>22</xdr:col>
          <xdr:colOff>219075</xdr:colOff>
          <xdr:row>17</xdr:row>
          <xdr:rowOff>236970</xdr:rowOff>
        </xdr:to>
        <xdr:pic>
          <xdr:nvPicPr>
            <xdr:cNvPr id="11" name="図 10">
              <a:extLst>
                <a:ext uri="{FF2B5EF4-FFF2-40B4-BE49-F238E27FC236}">
                  <a16:creationId xmlns:a16="http://schemas.microsoft.com/office/drawing/2014/main" id="{846CE69A-1194-B170-1071-C4C74AEA04BB}"/>
                </a:ext>
              </a:extLst>
            </xdr:cNvPr>
            <xdr:cNvPicPr>
              <a:picLocks noChangeAspect="1" noChangeArrowheads="1"/>
              <a:extLst>
                <a:ext uri="{84589F7E-364E-4C9E-8A38-B11213B215E9}">
                  <a14:cameraTool cellRange="'応募用紙（こちらにご入力ください）'!$P$158" spid="_x0000_s3247"/>
                </a:ext>
              </a:extLst>
            </xdr:cNvPicPr>
          </xdr:nvPicPr>
          <xdr:blipFill>
            <a:blip xmlns:r="http://schemas.openxmlformats.org/officeDocument/2006/relationships" r:embed="rId3"/>
            <a:srcRect/>
            <a:stretch>
              <a:fillRect/>
            </a:stretch>
          </xdr:blipFill>
          <xdr:spPr bwMode="auto">
            <a:xfrm>
              <a:off x="2641023" y="2086841"/>
              <a:ext cx="2380672" cy="155863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50</xdr:row>
          <xdr:rowOff>17319</xdr:rowOff>
        </xdr:from>
        <xdr:to>
          <xdr:col>48</xdr:col>
          <xdr:colOff>0</xdr:colOff>
          <xdr:row>57</xdr:row>
          <xdr:rowOff>11835</xdr:rowOff>
        </xdr:to>
        <xdr:pic>
          <xdr:nvPicPr>
            <xdr:cNvPr id="12" name="図 11">
              <a:extLst>
                <a:ext uri="{FF2B5EF4-FFF2-40B4-BE49-F238E27FC236}">
                  <a16:creationId xmlns:a16="http://schemas.microsoft.com/office/drawing/2014/main" id="{AFE7C533-DF25-06FC-32A7-E784EC1E0C62}"/>
                </a:ext>
              </a:extLst>
            </xdr:cNvPr>
            <xdr:cNvPicPr>
              <a:picLocks noChangeAspect="1" noChangeArrowheads="1"/>
              <a:extLst>
                <a:ext uri="{84589F7E-364E-4C9E-8A38-B11213B215E9}">
                  <a14:cameraTool cellRange="'応募用紙（こちらにご入力ください）'!$Z$158" spid="_x0000_s3248"/>
                </a:ext>
              </a:extLst>
            </xdr:cNvPicPr>
          </xdr:nvPicPr>
          <xdr:blipFill>
            <a:blip xmlns:r="http://schemas.openxmlformats.org/officeDocument/2006/relationships" r:embed="rId4"/>
            <a:srcRect/>
            <a:stretch>
              <a:fillRect/>
            </a:stretch>
          </xdr:blipFill>
          <xdr:spPr bwMode="auto">
            <a:xfrm>
              <a:off x="7784523" y="10243705"/>
              <a:ext cx="2415886" cy="169169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17318</xdr:colOff>
          <xdr:row>50</xdr:row>
          <xdr:rowOff>25977</xdr:rowOff>
        </xdr:from>
        <xdr:to>
          <xdr:col>58</xdr:col>
          <xdr:colOff>218786</xdr:colOff>
          <xdr:row>56</xdr:row>
          <xdr:rowOff>235527</xdr:rowOff>
        </xdr:to>
        <xdr:pic>
          <xdr:nvPicPr>
            <xdr:cNvPr id="13" name="図 12">
              <a:extLst>
                <a:ext uri="{FF2B5EF4-FFF2-40B4-BE49-F238E27FC236}">
                  <a16:creationId xmlns:a16="http://schemas.microsoft.com/office/drawing/2014/main" id="{9062F2C2-525B-490A-E7B0-69E513EE22F6}"/>
                </a:ext>
              </a:extLst>
            </xdr:cNvPr>
            <xdr:cNvPicPr>
              <a:picLocks noChangeAspect="1" noChangeArrowheads="1"/>
              <a:extLst>
                <a:ext uri="{84589F7E-364E-4C9E-8A38-B11213B215E9}">
                  <a14:cameraTool cellRange="'応募用紙（こちらにご入力ください）'!$F$165" spid="_x0000_s3249"/>
                </a:ext>
              </a:extLst>
            </xdr:cNvPicPr>
          </xdr:nvPicPr>
          <xdr:blipFill>
            <a:blip xmlns:r="http://schemas.openxmlformats.org/officeDocument/2006/relationships" r:embed="rId5"/>
            <a:srcRect/>
            <a:stretch>
              <a:fillRect/>
            </a:stretch>
          </xdr:blipFill>
          <xdr:spPr bwMode="auto">
            <a:xfrm>
              <a:off x="10217727" y="10252363"/>
              <a:ext cx="2398568" cy="166427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xdr:colOff>
          <xdr:row>57</xdr:row>
          <xdr:rowOff>11834</xdr:rowOff>
        </xdr:from>
        <xdr:to>
          <xdr:col>48</xdr:col>
          <xdr:colOff>8659</xdr:colOff>
          <xdr:row>63</xdr:row>
          <xdr:rowOff>227734</xdr:rowOff>
        </xdr:to>
        <xdr:pic>
          <xdr:nvPicPr>
            <xdr:cNvPr id="14" name="図 13">
              <a:extLst>
                <a:ext uri="{FF2B5EF4-FFF2-40B4-BE49-F238E27FC236}">
                  <a16:creationId xmlns:a16="http://schemas.microsoft.com/office/drawing/2014/main" id="{9377AE9D-C106-80B1-A88C-0CAE73242E4A}"/>
                </a:ext>
              </a:extLst>
            </xdr:cNvPr>
            <xdr:cNvPicPr>
              <a:picLocks noChangeAspect="1" noChangeArrowheads="1"/>
              <a:extLst>
                <a:ext uri="{84589F7E-364E-4C9E-8A38-B11213B215E9}">
                  <a14:cameraTool cellRange="'応募用紙（こちらにご入力ください）'!$P$165" spid="_x0000_s3250"/>
                </a:ext>
              </a:extLst>
            </xdr:cNvPicPr>
          </xdr:nvPicPr>
          <xdr:blipFill>
            <a:blip xmlns:r="http://schemas.openxmlformats.org/officeDocument/2006/relationships" r:embed="rId6"/>
            <a:srcRect/>
            <a:stretch>
              <a:fillRect/>
            </a:stretch>
          </xdr:blipFill>
          <xdr:spPr bwMode="auto">
            <a:xfrm>
              <a:off x="7784524" y="11935402"/>
              <a:ext cx="2424544" cy="167062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17318</xdr:colOff>
          <xdr:row>57</xdr:row>
          <xdr:rowOff>0</xdr:rowOff>
        </xdr:from>
        <xdr:to>
          <xdr:col>58</xdr:col>
          <xdr:colOff>207818</xdr:colOff>
          <xdr:row>63</xdr:row>
          <xdr:rowOff>215900</xdr:rowOff>
        </xdr:to>
        <xdr:pic>
          <xdr:nvPicPr>
            <xdr:cNvPr id="15" name="図 14">
              <a:extLst>
                <a:ext uri="{FF2B5EF4-FFF2-40B4-BE49-F238E27FC236}">
                  <a16:creationId xmlns:a16="http://schemas.microsoft.com/office/drawing/2014/main" id="{402C6163-0C1C-57F7-069A-4577E910CC1B}"/>
                </a:ext>
              </a:extLst>
            </xdr:cNvPr>
            <xdr:cNvPicPr>
              <a:picLocks noChangeAspect="1" noChangeArrowheads="1"/>
              <a:extLst>
                <a:ext uri="{84589F7E-364E-4C9E-8A38-B11213B215E9}">
                  <a14:cameraTool cellRange="'応募用紙（こちらにご入力ください）'!$Z$165" spid="_x0000_s3251"/>
                </a:ext>
              </a:extLst>
            </xdr:cNvPicPr>
          </xdr:nvPicPr>
          <xdr:blipFill>
            <a:blip xmlns:r="http://schemas.openxmlformats.org/officeDocument/2006/relationships" r:embed="rId7"/>
            <a:srcRect/>
            <a:stretch>
              <a:fillRect/>
            </a:stretch>
          </xdr:blipFill>
          <xdr:spPr bwMode="auto">
            <a:xfrm>
              <a:off x="10217727" y="11923568"/>
              <a:ext cx="2381250" cy="167062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103908</xdr:colOff>
          <xdr:row>9</xdr:row>
          <xdr:rowOff>20493</xdr:rowOff>
        </xdr:from>
        <xdr:to>
          <xdr:col>59</xdr:col>
          <xdr:colOff>848</xdr:colOff>
          <xdr:row>15</xdr:row>
          <xdr:rowOff>77932</xdr:rowOff>
        </xdr:to>
        <xdr:pic>
          <xdr:nvPicPr>
            <xdr:cNvPr id="3" name="図 2">
              <a:extLst>
                <a:ext uri="{FF2B5EF4-FFF2-40B4-BE49-F238E27FC236}">
                  <a16:creationId xmlns:a16="http://schemas.microsoft.com/office/drawing/2014/main" id="{E6F84EF7-248A-4855-B332-F5E8A3DE7D32}"/>
                </a:ext>
              </a:extLst>
            </xdr:cNvPr>
            <xdr:cNvPicPr>
              <a:picLocks noChangeAspect="1" noChangeArrowheads="1"/>
              <a:extLst>
                <a:ext uri="{84589F7E-364E-4C9E-8A38-B11213B215E9}">
                  <a14:cameraTool cellRange="'応募用紙（こちらにご入力ください）'!$G$13" spid="_x0000_s3252"/>
                </a:ext>
              </a:extLst>
            </xdr:cNvPicPr>
          </xdr:nvPicPr>
          <xdr:blipFill>
            <a:blip xmlns:r="http://schemas.openxmlformats.org/officeDocument/2006/relationships" r:embed="rId8"/>
            <a:srcRect/>
            <a:stretch>
              <a:fillRect/>
            </a:stretch>
          </xdr:blipFill>
          <xdr:spPr bwMode="auto">
            <a:xfrm>
              <a:off x="11031681" y="1752311"/>
              <a:ext cx="1602781" cy="138228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ペーパー">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ff.go.jp/j/nousin/kouryu/noufuku/jirei.htm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0A07F-BEA8-452B-908C-36910F4CC037}">
  <sheetPr>
    <tabColor theme="5" tint="-0.249977111117893"/>
    <pageSetUpPr fitToPage="1"/>
  </sheetPr>
  <dimension ref="B1:BK185"/>
  <sheetViews>
    <sheetView tabSelected="1" view="pageBreakPreview" topLeftCell="B25" zoomScaleNormal="100" zoomScaleSheetLayoutView="100" workbookViewId="0">
      <selection activeCell="AH44" sqref="AH44"/>
    </sheetView>
  </sheetViews>
  <sheetFormatPr defaultColWidth="3.08203125" defaultRowHeight="18.75" customHeight="1" x14ac:dyDescent="0.55000000000000004"/>
  <cols>
    <col min="1" max="1" width="1.5" style="3" customWidth="1"/>
    <col min="2" max="14" width="3.08203125" style="3"/>
    <col min="15" max="15" width="4.5" style="3" bestFit="1" customWidth="1"/>
    <col min="16" max="35" width="3.08203125" style="3"/>
    <col min="36" max="36" width="11.25" style="3" bestFit="1" customWidth="1"/>
    <col min="37" max="38" width="3.08203125" style="3"/>
    <col min="39" max="39" width="9.25" style="3" bestFit="1" customWidth="1"/>
    <col min="40" max="51" width="3.08203125" style="3"/>
    <col min="52" max="52" width="11.25" style="3" bestFit="1" customWidth="1"/>
    <col min="53" max="16384" width="3.08203125" style="3"/>
  </cols>
  <sheetData>
    <row r="1" spans="2:63" ht="24.75" customHeight="1" x14ac:dyDescent="0.55000000000000004">
      <c r="B1" s="66"/>
    </row>
    <row r="2" spans="2:63" ht="18.75" customHeight="1" x14ac:dyDescent="0.55000000000000004">
      <c r="B2" s="209" t="s">
        <v>0</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row>
    <row r="3" spans="2:63" ht="18.75" customHeight="1" x14ac:dyDescent="0.55000000000000004">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row>
    <row r="4" spans="2:63" ht="9" customHeight="1" x14ac:dyDescent="0.55000000000000004">
      <c r="B4" s="90" t="s">
        <v>1</v>
      </c>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row>
    <row r="5" spans="2:63" ht="18.75" customHeight="1" x14ac:dyDescent="0.55000000000000004">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row>
    <row r="6" spans="2:63" ht="18.75" customHeight="1" x14ac:dyDescent="0.55000000000000004">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row>
    <row r="7" spans="2:63" ht="19.5" customHeight="1" x14ac:dyDescent="0.55000000000000004">
      <c r="B7" s="66" t="s">
        <v>2</v>
      </c>
      <c r="S7" s="42"/>
      <c r="T7" s="42"/>
      <c r="U7" s="42"/>
      <c r="V7" s="42"/>
      <c r="W7" s="42"/>
      <c r="X7" s="42"/>
      <c r="Y7" s="42"/>
      <c r="Z7" s="42"/>
      <c r="AA7" s="42"/>
      <c r="AB7" s="42"/>
      <c r="AC7" s="42"/>
      <c r="AD7" s="42"/>
      <c r="AE7" s="42"/>
      <c r="AF7" s="42"/>
      <c r="AG7" s="42"/>
      <c r="AH7" s="42"/>
      <c r="AI7" s="42"/>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row>
    <row r="8" spans="2:63" ht="18.75" customHeight="1" x14ac:dyDescent="0.55000000000000004">
      <c r="B8" s="37" t="s">
        <v>3</v>
      </c>
      <c r="AJ8" s="68"/>
      <c r="AK8" s="68"/>
      <c r="AL8" s="68"/>
      <c r="AM8" s="245" t="s">
        <v>4</v>
      </c>
      <c r="AN8" s="245"/>
      <c r="AO8" s="245"/>
      <c r="AP8" s="245"/>
      <c r="AQ8" s="245"/>
      <c r="AR8" s="245"/>
      <c r="AS8" s="68"/>
      <c r="AT8" s="68"/>
      <c r="AU8" s="68"/>
      <c r="AV8" s="68"/>
      <c r="AW8" s="68"/>
      <c r="AX8" s="68"/>
      <c r="AY8" s="68"/>
      <c r="AZ8" s="68"/>
      <c r="BA8" s="68"/>
      <c r="BB8" s="68"/>
      <c r="BC8" s="68"/>
      <c r="BD8" s="68"/>
      <c r="BE8" s="68"/>
      <c r="BF8" s="68"/>
      <c r="BG8" s="68"/>
      <c r="BH8" s="68"/>
      <c r="BI8" s="68"/>
      <c r="BJ8" s="68"/>
      <c r="BK8" s="68"/>
    </row>
    <row r="9" spans="2:63" ht="18.75" customHeight="1" x14ac:dyDescent="0.55000000000000004">
      <c r="B9" s="81" t="s">
        <v>5</v>
      </c>
      <c r="C9" s="83" t="s">
        <v>6</v>
      </c>
      <c r="D9" s="83"/>
      <c r="E9" s="83"/>
      <c r="F9" s="83"/>
      <c r="G9" s="147" t="s">
        <v>7</v>
      </c>
      <c r="H9" s="148"/>
      <c r="I9" s="148"/>
      <c r="J9" s="148"/>
      <c r="K9" s="75" t="s">
        <v>8</v>
      </c>
      <c r="L9" s="75"/>
      <c r="M9" s="75"/>
      <c r="N9" s="75"/>
      <c r="O9" s="75"/>
      <c r="P9" s="75"/>
      <c r="Q9" s="75"/>
      <c r="R9" s="75"/>
      <c r="S9" s="75"/>
      <c r="T9" s="75"/>
      <c r="U9" s="75"/>
      <c r="V9" s="75"/>
      <c r="W9" s="75"/>
      <c r="X9" s="75"/>
      <c r="Y9" s="75"/>
      <c r="Z9" s="75"/>
      <c r="AA9" s="75"/>
      <c r="AB9" s="75"/>
      <c r="AC9" s="75"/>
      <c r="AD9" s="75"/>
      <c r="AE9" s="75"/>
      <c r="AF9" s="75"/>
      <c r="AG9" s="75"/>
      <c r="AH9" s="75"/>
      <c r="AI9" s="76"/>
      <c r="AJ9" s="68"/>
      <c r="AK9" s="68"/>
      <c r="AL9" s="68"/>
      <c r="AM9" s="68" t="str">
        <f>K9</f>
        <v>のうふくかぶしきがいしゃ</v>
      </c>
      <c r="AN9" s="68"/>
      <c r="AO9" s="68"/>
      <c r="AP9" s="68"/>
      <c r="AQ9" s="68"/>
      <c r="AR9" s="68"/>
      <c r="AS9" s="68"/>
      <c r="AT9" s="68"/>
      <c r="AU9" s="68"/>
      <c r="AV9" s="68"/>
      <c r="AW9" s="68"/>
      <c r="AX9" s="68"/>
      <c r="AY9" s="68"/>
      <c r="AZ9" s="68"/>
      <c r="BA9" s="68"/>
      <c r="BB9" s="68"/>
      <c r="BC9" s="68"/>
      <c r="BD9" s="68"/>
      <c r="BE9" s="68"/>
      <c r="BF9" s="68"/>
      <c r="BG9" s="68"/>
      <c r="BH9" s="68"/>
      <c r="BI9" s="68"/>
      <c r="BJ9" s="68"/>
      <c r="BK9" s="68"/>
    </row>
    <row r="10" spans="2:63" ht="18.75" customHeight="1" x14ac:dyDescent="0.55000000000000004">
      <c r="B10" s="82"/>
      <c r="C10" s="83"/>
      <c r="D10" s="83"/>
      <c r="E10" s="83"/>
      <c r="F10" s="83"/>
      <c r="G10" s="77" t="s">
        <v>9</v>
      </c>
      <c r="H10" s="78"/>
      <c r="I10" s="78"/>
      <c r="J10" s="78"/>
      <c r="K10" s="73" t="s">
        <v>10</v>
      </c>
      <c r="L10" s="73"/>
      <c r="M10" s="73"/>
      <c r="N10" s="73"/>
      <c r="O10" s="73"/>
      <c r="P10" s="73"/>
      <c r="Q10" s="73"/>
      <c r="R10" s="73"/>
      <c r="S10" s="73"/>
      <c r="T10" s="73"/>
      <c r="U10" s="73"/>
      <c r="V10" s="73"/>
      <c r="W10" s="73"/>
      <c r="X10" s="73"/>
      <c r="Y10" s="73"/>
      <c r="Z10" s="73"/>
      <c r="AA10" s="73"/>
      <c r="AB10" s="73"/>
      <c r="AC10" s="73"/>
      <c r="AD10" s="73"/>
      <c r="AE10" s="73"/>
      <c r="AF10" s="73"/>
      <c r="AG10" s="73"/>
      <c r="AH10" s="73"/>
      <c r="AI10" s="74"/>
      <c r="AJ10" s="68"/>
      <c r="AK10" s="68"/>
      <c r="AL10" s="68"/>
      <c r="AM10" s="68" t="str">
        <f>K10</f>
        <v>ノウフク株式会社</v>
      </c>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row>
    <row r="11" spans="2:63" ht="18.75" customHeight="1" x14ac:dyDescent="0.55000000000000004">
      <c r="B11" s="82"/>
      <c r="C11" s="139" t="s">
        <v>11</v>
      </c>
      <c r="D11" s="140"/>
      <c r="E11" s="140"/>
      <c r="F11" s="141"/>
      <c r="G11" s="26" t="s">
        <v>12</v>
      </c>
      <c r="H11" s="2">
        <v>1</v>
      </c>
      <c r="I11" s="2">
        <v>0</v>
      </c>
      <c r="J11" s="2">
        <v>0</v>
      </c>
      <c r="K11" s="27" t="s">
        <v>13</v>
      </c>
      <c r="L11" s="2">
        <v>0</v>
      </c>
      <c r="M11" s="2">
        <v>0</v>
      </c>
      <c r="N11" s="2">
        <v>0</v>
      </c>
      <c r="O11" s="2">
        <v>0</v>
      </c>
      <c r="P11" s="28"/>
      <c r="Q11" s="28"/>
      <c r="R11" s="28"/>
      <c r="S11" s="28"/>
      <c r="T11" s="28"/>
      <c r="U11" s="28"/>
      <c r="V11" s="28"/>
      <c r="W11" s="28"/>
      <c r="X11" s="28"/>
      <c r="Y11" s="28"/>
      <c r="Z11" s="28"/>
      <c r="AA11" s="28"/>
      <c r="AB11" s="28"/>
      <c r="AC11" s="28"/>
      <c r="AD11" s="28"/>
      <c r="AE11" s="28"/>
      <c r="AF11" s="28"/>
      <c r="AG11" s="28"/>
      <c r="AH11" s="28"/>
      <c r="AI11" s="29"/>
      <c r="AJ11" s="68"/>
      <c r="AK11" s="68"/>
      <c r="AL11" s="68"/>
      <c r="AM11" s="68" t="str">
        <f>G11&amp;H11&amp;I11&amp;J11&amp;K11&amp;L11&amp;M11&amp;N11&amp;O11</f>
        <v>〒100ー0000</v>
      </c>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row>
    <row r="12" spans="2:63" ht="18.75" customHeight="1" thickBot="1" x14ac:dyDescent="0.6">
      <c r="B12" s="82"/>
      <c r="C12" s="165"/>
      <c r="D12" s="166"/>
      <c r="E12" s="166"/>
      <c r="F12" s="167"/>
      <c r="G12" s="119" t="s">
        <v>14</v>
      </c>
      <c r="H12" s="120"/>
      <c r="I12" s="7" t="s">
        <v>15</v>
      </c>
      <c r="J12" s="123" t="s">
        <v>16</v>
      </c>
      <c r="K12" s="123"/>
      <c r="L12" s="5" t="s">
        <v>17</v>
      </c>
      <c r="M12" s="123" t="s">
        <v>18</v>
      </c>
      <c r="N12" s="123"/>
      <c r="O12" s="123"/>
      <c r="P12" s="123"/>
      <c r="Q12" s="5" t="s">
        <v>19</v>
      </c>
      <c r="R12" s="73" t="s">
        <v>20</v>
      </c>
      <c r="S12" s="73"/>
      <c r="T12" s="73"/>
      <c r="U12" s="73"/>
      <c r="V12" s="73"/>
      <c r="W12" s="73"/>
      <c r="X12" s="73"/>
      <c r="Y12" s="73"/>
      <c r="Z12" s="73"/>
      <c r="AA12" s="73"/>
      <c r="AB12" s="73"/>
      <c r="AC12" s="73"/>
      <c r="AD12" s="73"/>
      <c r="AE12" s="73"/>
      <c r="AF12" s="73"/>
      <c r="AG12" s="73"/>
      <c r="AH12" s="73"/>
      <c r="AI12" s="74"/>
      <c r="AJ12" s="68"/>
      <c r="AK12" s="68"/>
      <c r="AL12" s="68"/>
      <c r="AM12" s="68" t="str">
        <f>G12&amp;I12</f>
        <v>神奈川県</v>
      </c>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row>
    <row r="13" spans="2:63" ht="18.75" customHeight="1" x14ac:dyDescent="0.55000000000000004">
      <c r="B13" s="82"/>
      <c r="C13" s="165"/>
      <c r="D13" s="166"/>
      <c r="E13" s="166"/>
      <c r="F13" s="167"/>
      <c r="G13" s="195" t="e" vm="1">
        <v>#VALUE!</v>
      </c>
      <c r="H13" s="195"/>
      <c r="I13" s="195"/>
      <c r="J13" s="195"/>
      <c r="K13" s="195"/>
      <c r="L13" s="195"/>
      <c r="M13" s="195"/>
      <c r="N13" s="254" t="s">
        <v>21</v>
      </c>
      <c r="O13" s="255"/>
      <c r="P13" s="255"/>
      <c r="Q13" s="255"/>
      <c r="R13" s="255"/>
      <c r="S13" s="255"/>
      <c r="T13" s="255"/>
      <c r="U13" s="255"/>
      <c r="V13" s="255"/>
      <c r="W13" s="255"/>
      <c r="X13" s="255"/>
      <c r="Y13" s="255"/>
      <c r="Z13" s="255"/>
      <c r="AA13" s="255"/>
      <c r="AB13" s="255"/>
      <c r="AC13" s="255"/>
      <c r="AD13" s="255"/>
      <c r="AE13" s="255"/>
      <c r="AF13" s="255"/>
      <c r="AG13" s="256"/>
      <c r="AH13" s="59"/>
      <c r="AI13" s="60"/>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row>
    <row r="14" spans="2:63" ht="18.75" customHeight="1" thickBot="1" x14ac:dyDescent="0.6">
      <c r="B14" s="82"/>
      <c r="C14" s="165"/>
      <c r="D14" s="166"/>
      <c r="E14" s="166"/>
      <c r="F14" s="167"/>
      <c r="G14" s="195"/>
      <c r="H14" s="195"/>
      <c r="I14" s="195"/>
      <c r="J14" s="195"/>
      <c r="K14" s="195"/>
      <c r="L14" s="195"/>
      <c r="M14" s="195"/>
      <c r="N14" s="257"/>
      <c r="O14" s="258"/>
      <c r="P14" s="258"/>
      <c r="Q14" s="258"/>
      <c r="R14" s="258"/>
      <c r="S14" s="258"/>
      <c r="T14" s="258"/>
      <c r="U14" s="258"/>
      <c r="V14" s="258"/>
      <c r="W14" s="258"/>
      <c r="X14" s="258"/>
      <c r="Y14" s="258"/>
      <c r="Z14" s="258"/>
      <c r="AA14" s="258"/>
      <c r="AB14" s="258"/>
      <c r="AC14" s="258"/>
      <c r="AD14" s="258"/>
      <c r="AE14" s="258"/>
      <c r="AF14" s="258"/>
      <c r="AG14" s="259"/>
      <c r="AI14" s="65"/>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row>
    <row r="15" spans="2:63" ht="18.75" customHeight="1" x14ac:dyDescent="0.55000000000000004">
      <c r="B15" s="82"/>
      <c r="C15" s="165"/>
      <c r="D15" s="166"/>
      <c r="E15" s="166"/>
      <c r="F15" s="167"/>
      <c r="G15" s="195"/>
      <c r="H15" s="195"/>
      <c r="I15" s="195"/>
      <c r="J15" s="195"/>
      <c r="K15" s="195"/>
      <c r="L15" s="195"/>
      <c r="M15" s="195"/>
      <c r="N15" s="61"/>
      <c r="O15" s="61"/>
      <c r="AI15" s="65"/>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row>
    <row r="16" spans="2:63" ht="18.75" customHeight="1" x14ac:dyDescent="0.55000000000000004">
      <c r="B16" s="82"/>
      <c r="C16" s="165"/>
      <c r="D16" s="166"/>
      <c r="E16" s="166"/>
      <c r="F16" s="167"/>
      <c r="G16" s="195"/>
      <c r="H16" s="195"/>
      <c r="I16" s="195"/>
      <c r="J16" s="195"/>
      <c r="K16" s="195"/>
      <c r="L16" s="195"/>
      <c r="M16" s="195"/>
      <c r="N16" s="61"/>
      <c r="O16" s="61"/>
      <c r="AI16" s="65"/>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row>
    <row r="17" spans="2:63" ht="18.649999999999999" customHeight="1" x14ac:dyDescent="0.55000000000000004">
      <c r="B17" s="82"/>
      <c r="C17" s="165"/>
      <c r="D17" s="166"/>
      <c r="E17" s="166"/>
      <c r="F17" s="167"/>
      <c r="G17" s="195"/>
      <c r="H17" s="195"/>
      <c r="I17" s="195"/>
      <c r="J17" s="195"/>
      <c r="K17" s="195"/>
      <c r="L17" s="195"/>
      <c r="M17" s="195"/>
      <c r="N17" s="61"/>
      <c r="O17" s="61"/>
      <c r="AI17" s="65"/>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row>
    <row r="18" spans="2:63" ht="18.649999999999999" customHeight="1" x14ac:dyDescent="0.55000000000000004">
      <c r="B18" s="82"/>
      <c r="C18" s="142"/>
      <c r="D18" s="143"/>
      <c r="E18" s="143"/>
      <c r="F18" s="144"/>
      <c r="G18" s="195"/>
      <c r="H18" s="195"/>
      <c r="I18" s="195"/>
      <c r="J18" s="195"/>
      <c r="K18" s="195"/>
      <c r="L18" s="195"/>
      <c r="M18" s="195"/>
      <c r="N18" s="62"/>
      <c r="O18" s="62"/>
      <c r="P18" s="62"/>
      <c r="Q18" s="62"/>
      <c r="R18" s="62"/>
      <c r="S18" s="62"/>
      <c r="T18" s="62"/>
      <c r="U18" s="62"/>
      <c r="V18" s="62"/>
      <c r="W18" s="62"/>
      <c r="X18" s="62"/>
      <c r="Y18" s="62"/>
      <c r="Z18" s="62"/>
      <c r="AA18" s="62"/>
      <c r="AB18" s="62"/>
      <c r="AC18" s="62"/>
      <c r="AD18" s="62"/>
      <c r="AE18" s="62"/>
      <c r="AF18" s="62"/>
      <c r="AG18" s="62"/>
      <c r="AH18" s="62"/>
      <c r="AI18" s="63"/>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row>
    <row r="19" spans="2:63" ht="18.75" customHeight="1" x14ac:dyDescent="0.55000000000000004">
      <c r="B19" s="82"/>
      <c r="C19" s="83" t="s">
        <v>22</v>
      </c>
      <c r="D19" s="83"/>
      <c r="E19" s="83"/>
      <c r="F19" s="83"/>
      <c r="G19" s="80" t="s">
        <v>23</v>
      </c>
      <c r="H19" s="80"/>
      <c r="I19" s="79" t="s">
        <v>24</v>
      </c>
      <c r="J19" s="79"/>
      <c r="K19" s="79"/>
      <c r="L19" s="79"/>
      <c r="M19" s="79"/>
      <c r="N19" s="79"/>
      <c r="O19" s="79"/>
      <c r="P19" s="79"/>
      <c r="Q19" s="80" t="s">
        <v>25</v>
      </c>
      <c r="R19" s="80"/>
      <c r="S19" s="79" t="s">
        <v>26</v>
      </c>
      <c r="T19" s="79"/>
      <c r="U19" s="79"/>
      <c r="V19" s="79"/>
      <c r="W19" s="79"/>
      <c r="X19" s="79"/>
      <c r="Y19" s="79"/>
      <c r="Z19" s="79"/>
      <c r="AA19" s="79"/>
      <c r="AB19" s="79"/>
      <c r="AC19" s="79"/>
      <c r="AD19" s="79"/>
      <c r="AE19" s="79"/>
      <c r="AF19" s="79"/>
      <c r="AG19" s="79"/>
      <c r="AH19" s="79"/>
      <c r="AI19" s="79"/>
      <c r="AJ19" s="68"/>
      <c r="AK19" s="68"/>
      <c r="AL19" s="68"/>
      <c r="AM19" s="68" t="str">
        <f>M12&amp;Q12</f>
        <v>湯河原町</v>
      </c>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row>
    <row r="20" spans="2:63" ht="18.75" customHeight="1" x14ac:dyDescent="0.55000000000000004">
      <c r="B20" s="82"/>
      <c r="C20" s="83"/>
      <c r="D20" s="83"/>
      <c r="E20" s="83"/>
      <c r="F20" s="83"/>
      <c r="G20" s="80" t="s">
        <v>27</v>
      </c>
      <c r="H20" s="80"/>
      <c r="I20" s="79" t="s">
        <v>28</v>
      </c>
      <c r="J20" s="79"/>
      <c r="K20" s="79"/>
      <c r="L20" s="79"/>
      <c r="M20" s="79"/>
      <c r="N20" s="79"/>
      <c r="O20" s="79"/>
      <c r="P20" s="79"/>
      <c r="Q20" s="80" t="s">
        <v>29</v>
      </c>
      <c r="R20" s="80"/>
      <c r="S20" s="79" t="s">
        <v>30</v>
      </c>
      <c r="T20" s="79"/>
      <c r="U20" s="79"/>
      <c r="V20" s="79"/>
      <c r="W20" s="79"/>
      <c r="X20" s="79"/>
      <c r="Y20" s="79"/>
      <c r="Z20" s="79"/>
      <c r="AA20" s="79"/>
      <c r="AB20" s="79"/>
      <c r="AC20" s="79"/>
      <c r="AD20" s="79"/>
      <c r="AE20" s="79"/>
      <c r="AF20" s="79"/>
      <c r="AG20" s="79"/>
      <c r="AH20" s="79"/>
      <c r="AI20" s="79"/>
      <c r="AJ20" s="68"/>
      <c r="AK20" s="68"/>
      <c r="AL20" s="68"/>
      <c r="AM20" s="68" t="str">
        <f>G12&amp;I12&amp;J12&amp;L12&amp;M12&amp;Q12&amp;R12</f>
        <v>神奈川県足柄下郡湯河原町中央１丁目１番地１号</v>
      </c>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row>
    <row r="21" spans="2:63" ht="18.75" customHeight="1" x14ac:dyDescent="0.55000000000000004">
      <c r="B21" s="82"/>
      <c r="C21" s="83" t="s">
        <v>31</v>
      </c>
      <c r="D21" s="83"/>
      <c r="E21" s="83"/>
      <c r="F21" s="83"/>
      <c r="G21" s="122" t="s">
        <v>32</v>
      </c>
      <c r="H21" s="123"/>
      <c r="I21" s="123"/>
      <c r="J21" s="123"/>
      <c r="K21" s="123"/>
      <c r="L21" s="123"/>
      <c r="M21" s="123"/>
      <c r="N21" s="149" t="s">
        <v>33</v>
      </c>
      <c r="O21" s="149"/>
      <c r="P21" s="149"/>
      <c r="Q21" s="149"/>
      <c r="R21" s="149"/>
      <c r="S21" s="149"/>
      <c r="T21" s="149"/>
      <c r="U21" s="149"/>
      <c r="V21" s="149"/>
      <c r="W21" s="149"/>
      <c r="X21" s="149"/>
      <c r="Y21" s="149"/>
      <c r="Z21" s="33" t="s">
        <v>34</v>
      </c>
      <c r="AA21" s="109"/>
      <c r="AB21" s="109"/>
      <c r="AC21" s="109"/>
      <c r="AD21" s="109"/>
      <c r="AE21" s="109"/>
      <c r="AF21" s="109"/>
      <c r="AG21" s="109"/>
      <c r="AH21" s="109"/>
      <c r="AI21" s="33" t="s">
        <v>35</v>
      </c>
      <c r="AJ21" s="68"/>
      <c r="AK21" s="68"/>
      <c r="AL21" s="68"/>
      <c r="AM21" s="68" t="str">
        <f>S19</f>
        <v>000-000-0000</v>
      </c>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row>
    <row r="22" spans="2:63" ht="18.75" customHeight="1" x14ac:dyDescent="0.55000000000000004">
      <c r="B22" s="82"/>
      <c r="C22" s="83" t="s">
        <v>36</v>
      </c>
      <c r="D22" s="83"/>
      <c r="E22" s="83"/>
      <c r="F22" s="83"/>
      <c r="G22" s="119" t="s">
        <v>37</v>
      </c>
      <c r="H22" s="120"/>
      <c r="I22" s="120"/>
      <c r="J22" s="120"/>
      <c r="K22" s="120"/>
      <c r="L22" s="120"/>
      <c r="M22" s="52" t="s">
        <v>38</v>
      </c>
      <c r="N22" s="120" t="s">
        <v>39</v>
      </c>
      <c r="O22" s="120"/>
      <c r="P22" s="120"/>
      <c r="Q22" s="120"/>
      <c r="R22" s="120"/>
      <c r="S22" s="120"/>
      <c r="T22" s="121" t="s">
        <v>40</v>
      </c>
      <c r="U22" s="121"/>
      <c r="V22" s="121"/>
      <c r="W22" s="121"/>
      <c r="X22" s="121"/>
      <c r="Y22" s="121"/>
      <c r="Z22" s="121"/>
      <c r="AA22" s="121"/>
      <c r="AB22" s="52" t="s">
        <v>34</v>
      </c>
      <c r="AC22" s="120"/>
      <c r="AD22" s="120"/>
      <c r="AE22" s="120"/>
      <c r="AF22" s="120"/>
      <c r="AG22" s="120"/>
      <c r="AH22" s="120"/>
      <c r="AI22" s="52" t="s">
        <v>35</v>
      </c>
      <c r="AJ22" s="68"/>
      <c r="AK22" s="68"/>
      <c r="AL22" s="68"/>
      <c r="AM22" s="68" t="str">
        <f>"("&amp;G22&amp;"・"&amp;N22&amp;")"</f>
        <v>(就労継続支援B型・マッチング支援)</v>
      </c>
      <c r="AN22" s="68"/>
      <c r="AO22" s="68"/>
      <c r="AP22" s="68"/>
      <c r="AQ22" s="68"/>
      <c r="AR22" s="68"/>
      <c r="AS22" s="68" t="str">
        <f>AM22</f>
        <v>(就労継続支援B型・マッチング支援)</v>
      </c>
      <c r="AT22" s="68"/>
      <c r="AU22" s="68"/>
      <c r="AV22" s="68"/>
      <c r="AW22" s="68"/>
      <c r="AX22" s="68"/>
      <c r="AY22" s="68"/>
      <c r="AZ22" s="68"/>
      <c r="BA22" s="68"/>
      <c r="BB22" s="68"/>
      <c r="BC22" s="68"/>
      <c r="BD22" s="68"/>
      <c r="BE22" s="68"/>
      <c r="BF22" s="68"/>
      <c r="BG22" s="68"/>
      <c r="BH22" s="68"/>
      <c r="BI22" s="68"/>
      <c r="BJ22" s="68"/>
      <c r="BK22" s="68"/>
    </row>
    <row r="23" spans="2:63" ht="18.649999999999999" customHeight="1" x14ac:dyDescent="0.55000000000000004">
      <c r="B23" s="82"/>
      <c r="C23" s="83" t="s">
        <v>41</v>
      </c>
      <c r="D23" s="83"/>
      <c r="E23" s="83"/>
      <c r="F23" s="83"/>
      <c r="G23" s="22" t="s">
        <v>42</v>
      </c>
      <c r="H23" s="31" t="s">
        <v>43</v>
      </c>
      <c r="I23" s="84" t="s">
        <v>44</v>
      </c>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5"/>
      <c r="AJ23" s="68"/>
      <c r="AK23" s="68"/>
      <c r="AL23" s="68"/>
      <c r="AM23" s="68" t="str">
        <f>S20</f>
        <v>noufuku@noufuku.noufuku.jp</v>
      </c>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row>
    <row r="24" spans="2:63" ht="18.649999999999999" customHeight="1" x14ac:dyDescent="0.55000000000000004">
      <c r="B24" s="82"/>
      <c r="C24" s="83" t="s">
        <v>45</v>
      </c>
      <c r="D24" s="83"/>
      <c r="E24" s="83"/>
      <c r="F24" s="83"/>
      <c r="G24" s="22" t="s">
        <v>42</v>
      </c>
      <c r="H24" s="33" t="s">
        <v>43</v>
      </c>
      <c r="I24" s="84" t="s">
        <v>44</v>
      </c>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5"/>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row>
    <row r="25" spans="2:63" ht="9" customHeight="1" x14ac:dyDescent="0.55000000000000004">
      <c r="B25" s="20"/>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row>
    <row r="26" spans="2:63" ht="18.75" customHeight="1" x14ac:dyDescent="0.55000000000000004">
      <c r="B26" s="93" t="s">
        <v>46</v>
      </c>
      <c r="C26" s="83" t="s">
        <v>47</v>
      </c>
      <c r="D26" s="83"/>
      <c r="E26" s="83"/>
      <c r="F26" s="83"/>
      <c r="G26" s="80" t="s">
        <v>48</v>
      </c>
      <c r="H26" s="80"/>
      <c r="I26" s="80"/>
      <c r="J26" s="80"/>
      <c r="K26" s="80"/>
      <c r="L26" s="80"/>
      <c r="M26" s="193" t="s">
        <v>49</v>
      </c>
      <c r="N26" s="193"/>
      <c r="O26" s="6">
        <v>19</v>
      </c>
      <c r="P26" s="32" t="s">
        <v>50</v>
      </c>
      <c r="Q26" s="32" t="s">
        <v>34</v>
      </c>
      <c r="R26" s="148">
        <f>IF(M26="明治",45-O26+15+64+31+8-3,IF(M26="大正",15-O26+64+31+8-2,IF(M26="昭和",64-O26+31+8-1,IF(M26="平成",31-O26+8,IF(M26="令和",8-O26+1,0)))))</f>
        <v>20</v>
      </c>
      <c r="S26" s="148"/>
      <c r="T26" s="32" t="s">
        <v>51</v>
      </c>
      <c r="U26" s="32"/>
      <c r="V26" s="32"/>
      <c r="W26" s="32"/>
      <c r="X26" s="32"/>
      <c r="Y26" s="32"/>
      <c r="Z26" s="32"/>
      <c r="AA26" s="32"/>
      <c r="AB26" s="32"/>
      <c r="AC26" s="32"/>
      <c r="AD26" s="32"/>
      <c r="AE26" s="32"/>
      <c r="AF26" s="32"/>
      <c r="AG26" s="32"/>
      <c r="AH26" s="32"/>
      <c r="AI26" s="34"/>
      <c r="AJ26" s="68"/>
      <c r="AK26" s="68"/>
      <c r="AL26" s="68"/>
      <c r="AM26" s="68" t="str">
        <f>G21</f>
        <v>福祉関係団体</v>
      </c>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row>
    <row r="27" spans="2:63" ht="18.75" customHeight="1" x14ac:dyDescent="0.55000000000000004">
      <c r="B27" s="94"/>
      <c r="C27" s="83"/>
      <c r="D27" s="83"/>
      <c r="E27" s="83"/>
      <c r="F27" s="83"/>
      <c r="G27" s="80" t="s">
        <v>52</v>
      </c>
      <c r="H27" s="80"/>
      <c r="I27" s="80"/>
      <c r="J27" s="80"/>
      <c r="K27" s="80"/>
      <c r="L27" s="80"/>
      <c r="M27" s="193" t="s">
        <v>49</v>
      </c>
      <c r="N27" s="193"/>
      <c r="O27" s="5">
        <v>29</v>
      </c>
      <c r="P27" s="25" t="s">
        <v>50</v>
      </c>
      <c r="Q27" s="25" t="s">
        <v>34</v>
      </c>
      <c r="R27" s="148">
        <f>IF(M27="明治",45-O27+15+64+31+8-3,IF(M27="大正",15-O27+64+31+8-2,IF(M27="昭和",64-O27+31+8-1,IF(M27="平成",31-O27+8,IF(M27="令和",8-O27+1,0)))))</f>
        <v>10</v>
      </c>
      <c r="S27" s="148"/>
      <c r="T27" s="25" t="s">
        <v>51</v>
      </c>
      <c r="U27" s="25"/>
      <c r="V27" s="25"/>
      <c r="W27" s="25"/>
      <c r="X27" s="25"/>
      <c r="Y27" s="25"/>
      <c r="Z27" s="25"/>
      <c r="AA27" s="25"/>
      <c r="AB27" s="25"/>
      <c r="AC27" s="25"/>
      <c r="AD27" s="25"/>
      <c r="AE27" s="25"/>
      <c r="AF27" s="25"/>
      <c r="AG27" s="25"/>
      <c r="AH27" s="25"/>
      <c r="AI27" s="30"/>
      <c r="AJ27" s="68"/>
      <c r="AK27" s="68"/>
      <c r="AL27" s="68"/>
      <c r="AM27" s="68" t="str">
        <f>G23</f>
        <v>有</v>
      </c>
      <c r="AN27" s="68"/>
      <c r="AO27" s="68"/>
      <c r="AP27" s="68"/>
      <c r="AQ27" s="68"/>
      <c r="AR27" s="68"/>
      <c r="AS27" s="68"/>
      <c r="AT27" s="68"/>
      <c r="AU27" s="68"/>
      <c r="AV27" s="68"/>
      <c r="AW27" s="68"/>
      <c r="AX27" s="68"/>
      <c r="AY27" s="68"/>
      <c r="AZ27" s="68" t="str">
        <f>G24</f>
        <v>有</v>
      </c>
      <c r="BA27" s="68"/>
      <c r="BB27" s="68"/>
      <c r="BC27" s="68"/>
      <c r="BD27" s="68"/>
      <c r="BE27" s="68"/>
      <c r="BF27" s="68"/>
      <c r="BG27" s="68"/>
      <c r="BH27" s="68"/>
      <c r="BI27" s="68"/>
      <c r="BJ27" s="68"/>
      <c r="BK27" s="68"/>
    </row>
    <row r="28" spans="2:63" ht="18.75" customHeight="1" x14ac:dyDescent="0.55000000000000004">
      <c r="B28" s="94"/>
      <c r="C28" s="139" t="s">
        <v>53</v>
      </c>
      <c r="D28" s="140"/>
      <c r="E28" s="140"/>
      <c r="F28" s="141"/>
      <c r="G28" s="50" t="s">
        <v>42</v>
      </c>
      <c r="H28" s="49" t="s">
        <v>43</v>
      </c>
      <c r="I28" s="91" t="s">
        <v>55</v>
      </c>
      <c r="J28" s="91"/>
      <c r="K28" s="91"/>
      <c r="L28" s="91"/>
      <c r="M28" s="91"/>
      <c r="N28" s="91" t="s">
        <v>194</v>
      </c>
      <c r="O28" s="91"/>
      <c r="P28" s="91"/>
      <c r="Q28" s="91"/>
      <c r="R28" s="91"/>
      <c r="S28" s="91" t="s">
        <v>195</v>
      </c>
      <c r="T28" s="91"/>
      <c r="U28" s="91"/>
      <c r="V28" s="91"/>
      <c r="W28" s="91"/>
      <c r="X28" s="91"/>
      <c r="Y28" s="91"/>
      <c r="Z28" s="91"/>
      <c r="AA28" s="91"/>
      <c r="AB28" s="91"/>
      <c r="AC28" s="91"/>
      <c r="AD28" s="91"/>
      <c r="AE28" s="91"/>
      <c r="AF28" s="91"/>
      <c r="AG28" s="91"/>
      <c r="AH28" s="32"/>
      <c r="AI28" s="34"/>
      <c r="AJ28" s="68"/>
      <c r="AK28" s="68"/>
      <c r="AL28" s="68"/>
      <c r="AM28" s="68" t="str">
        <f>I23</f>
        <v>https://noufuku_noufuku_noufuku.jp</v>
      </c>
      <c r="AN28" s="68"/>
      <c r="AO28" s="68"/>
      <c r="AP28" s="68"/>
      <c r="AQ28" s="68"/>
      <c r="AR28" s="68"/>
      <c r="AS28" s="68"/>
      <c r="AT28" s="68"/>
      <c r="AU28" s="68"/>
      <c r="AV28" s="68"/>
      <c r="AW28" s="68"/>
      <c r="AX28" s="68"/>
      <c r="AY28" s="68"/>
      <c r="AZ28" s="68" t="str">
        <f>I24</f>
        <v>https://noufuku_noufuku_noufuku.jp</v>
      </c>
      <c r="BA28" s="68"/>
      <c r="BB28" s="68"/>
      <c r="BC28" s="68"/>
      <c r="BD28" s="68"/>
      <c r="BE28" s="68"/>
      <c r="BF28" s="68"/>
      <c r="BG28" s="68"/>
      <c r="BH28" s="68"/>
      <c r="BI28" s="68"/>
      <c r="BJ28" s="68"/>
      <c r="BK28" s="68"/>
    </row>
    <row r="29" spans="2:63" ht="18.75" customHeight="1" x14ac:dyDescent="0.55000000000000004">
      <c r="B29" s="94"/>
      <c r="C29" s="142"/>
      <c r="D29" s="143"/>
      <c r="E29" s="143"/>
      <c r="F29" s="144"/>
      <c r="G29" s="110" t="s">
        <v>56</v>
      </c>
      <c r="H29" s="111"/>
      <c r="I29" s="111"/>
      <c r="J29" s="111"/>
      <c r="K29" s="111"/>
      <c r="L29" s="111"/>
      <c r="M29" s="111"/>
      <c r="N29" s="111"/>
      <c r="O29" s="111"/>
      <c r="P29" s="111"/>
      <c r="Q29" s="111"/>
      <c r="R29" s="111"/>
      <c r="S29" s="111"/>
      <c r="T29" s="111"/>
      <c r="U29" s="27" t="s">
        <v>34</v>
      </c>
      <c r="V29" s="112"/>
      <c r="W29" s="112"/>
      <c r="X29" s="112"/>
      <c r="Y29" s="112"/>
      <c r="Z29" s="112"/>
      <c r="AA29" s="112"/>
      <c r="AB29" s="112"/>
      <c r="AC29" s="112"/>
      <c r="AD29" s="112"/>
      <c r="AE29" s="112"/>
      <c r="AF29" s="112"/>
      <c r="AG29" s="112"/>
      <c r="AH29" s="112"/>
      <c r="AI29" s="51" t="s">
        <v>35</v>
      </c>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row>
    <row r="30" spans="2:63" ht="18.75" customHeight="1" x14ac:dyDescent="0.55000000000000004">
      <c r="B30" s="94"/>
      <c r="C30" s="83" t="s">
        <v>57</v>
      </c>
      <c r="D30" s="83"/>
      <c r="E30" s="83"/>
      <c r="F30" s="83"/>
      <c r="G30" s="80" t="s">
        <v>58</v>
      </c>
      <c r="H30" s="80"/>
      <c r="I30" s="80"/>
      <c r="J30" s="80"/>
      <c r="K30" s="80"/>
      <c r="L30" s="80"/>
      <c r="M30" s="80"/>
      <c r="N30" s="48" t="s">
        <v>42</v>
      </c>
      <c r="O30" s="33" t="s">
        <v>43</v>
      </c>
      <c r="P30" s="78" t="s">
        <v>58</v>
      </c>
      <c r="Q30" s="78"/>
      <c r="R30" s="78"/>
      <c r="S30" s="78"/>
      <c r="T30" s="78"/>
      <c r="U30" s="123">
        <v>2025</v>
      </c>
      <c r="V30" s="123"/>
      <c r="W30" s="123"/>
      <c r="X30" s="123" t="s">
        <v>59</v>
      </c>
      <c r="Y30" s="123"/>
      <c r="Z30" s="123"/>
      <c r="AA30" s="123"/>
      <c r="AB30" s="123"/>
      <c r="AC30" s="25"/>
      <c r="AD30" s="25" t="s">
        <v>60</v>
      </c>
      <c r="AE30" s="25"/>
      <c r="AF30" s="25"/>
      <c r="AG30" s="25"/>
      <c r="AH30" s="25"/>
      <c r="AI30" s="30"/>
      <c r="AJ30" s="68"/>
      <c r="AK30" s="68"/>
      <c r="AL30" s="68"/>
      <c r="AM30" s="68" t="str">
        <f>M26</f>
        <v>平成</v>
      </c>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row>
    <row r="31" spans="2:63" ht="18.75" customHeight="1" x14ac:dyDescent="0.55000000000000004">
      <c r="B31" s="94"/>
      <c r="C31" s="83"/>
      <c r="D31" s="83"/>
      <c r="E31" s="83"/>
      <c r="F31" s="83"/>
      <c r="G31" s="80" t="s">
        <v>61</v>
      </c>
      <c r="H31" s="80"/>
      <c r="I31" s="80"/>
      <c r="J31" s="80"/>
      <c r="K31" s="80"/>
      <c r="L31" s="80"/>
      <c r="M31" s="80"/>
      <c r="N31" s="22" t="s">
        <v>42</v>
      </c>
      <c r="O31" s="33" t="s">
        <v>43</v>
      </c>
      <c r="P31" s="33" t="s">
        <v>38</v>
      </c>
      <c r="Q31" s="145" t="s">
        <v>62</v>
      </c>
      <c r="R31" s="145"/>
      <c r="S31" s="145"/>
      <c r="T31" s="145"/>
      <c r="U31" s="145"/>
      <c r="V31" s="145"/>
      <c r="W31" s="145"/>
      <c r="X31" s="145"/>
      <c r="Y31" s="145"/>
      <c r="Z31" s="145"/>
      <c r="AA31" s="145"/>
      <c r="AB31" s="145"/>
      <c r="AC31" s="145"/>
      <c r="AD31" s="145"/>
      <c r="AE31" s="145"/>
      <c r="AF31" s="145"/>
      <c r="AG31" s="145"/>
      <c r="AH31" s="145"/>
      <c r="AI31" s="146"/>
      <c r="AJ31" s="68"/>
      <c r="AK31" s="68"/>
      <c r="AL31" s="68"/>
      <c r="AM31" s="68">
        <f>O26</f>
        <v>19</v>
      </c>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row>
    <row r="32" spans="2:63" ht="18.75" customHeight="1" x14ac:dyDescent="0.55000000000000004">
      <c r="B32" s="94"/>
      <c r="C32" s="83" t="s">
        <v>63</v>
      </c>
      <c r="D32" s="83"/>
      <c r="E32" s="83"/>
      <c r="F32" s="83"/>
      <c r="G32" s="249" t="s">
        <v>64</v>
      </c>
      <c r="H32" s="249"/>
      <c r="I32" s="249"/>
      <c r="J32" s="22" t="s">
        <v>42</v>
      </c>
      <c r="K32" s="27" t="s">
        <v>43</v>
      </c>
      <c r="L32" s="250" t="s">
        <v>65</v>
      </c>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1"/>
      <c r="AJ32" s="68"/>
      <c r="AK32" s="68"/>
      <c r="AL32" s="68"/>
      <c r="AM32" s="68">
        <f>R26</f>
        <v>20</v>
      </c>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row>
    <row r="33" spans="2:63" ht="18.75" customHeight="1" x14ac:dyDescent="0.55000000000000004">
      <c r="B33" s="94"/>
      <c r="C33" s="83"/>
      <c r="D33" s="83"/>
      <c r="E33" s="83"/>
      <c r="F33" s="83"/>
      <c r="G33" s="80" t="s">
        <v>66</v>
      </c>
      <c r="H33" s="80"/>
      <c r="I33" s="80"/>
      <c r="J33" s="22" t="s">
        <v>42</v>
      </c>
      <c r="K33" s="33" t="s">
        <v>43</v>
      </c>
      <c r="L33" s="252" t="s">
        <v>67</v>
      </c>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3"/>
      <c r="AJ33" s="68"/>
      <c r="AK33" s="68"/>
      <c r="AL33" s="68"/>
      <c r="AM33" s="68" t="str">
        <f>M27</f>
        <v>平成</v>
      </c>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row>
    <row r="34" spans="2:63" ht="18.75" customHeight="1" x14ac:dyDescent="0.55000000000000004">
      <c r="B34" s="94"/>
      <c r="C34" s="113" t="s">
        <v>68</v>
      </c>
      <c r="D34" s="114"/>
      <c r="E34" s="114"/>
      <c r="F34" s="115"/>
      <c r="G34" s="50" t="s">
        <v>42</v>
      </c>
      <c r="H34" s="49" t="s">
        <v>43</v>
      </c>
      <c r="I34" s="91" t="s">
        <v>69</v>
      </c>
      <c r="J34" s="91"/>
      <c r="K34" s="91"/>
      <c r="L34" s="91"/>
      <c r="M34" s="91"/>
      <c r="N34" s="91" t="s">
        <v>197</v>
      </c>
      <c r="O34" s="91"/>
      <c r="P34" s="91"/>
      <c r="Q34" s="91"/>
      <c r="R34" s="91"/>
      <c r="S34" s="91" t="s">
        <v>196</v>
      </c>
      <c r="T34" s="91"/>
      <c r="U34" s="91"/>
      <c r="V34" s="91"/>
      <c r="W34" s="91"/>
      <c r="X34" s="91"/>
      <c r="Y34" s="91"/>
      <c r="Z34" s="91"/>
      <c r="AA34" s="91"/>
      <c r="AB34" s="91"/>
      <c r="AC34" s="91"/>
      <c r="AD34" s="91"/>
      <c r="AE34" s="91"/>
      <c r="AF34" s="91"/>
      <c r="AG34" s="91"/>
      <c r="AH34" s="32"/>
      <c r="AI34" s="34"/>
      <c r="AJ34" s="68"/>
      <c r="AK34" s="68"/>
      <c r="AL34" s="68"/>
      <c r="AM34" s="68">
        <f>O27</f>
        <v>29</v>
      </c>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row>
    <row r="35" spans="2:63" ht="18.75" customHeight="1" x14ac:dyDescent="0.55000000000000004">
      <c r="B35" s="94"/>
      <c r="C35" s="116"/>
      <c r="D35" s="117"/>
      <c r="E35" s="117"/>
      <c r="F35" s="118"/>
      <c r="G35" s="110" t="s">
        <v>56</v>
      </c>
      <c r="H35" s="111"/>
      <c r="I35" s="111"/>
      <c r="J35" s="111"/>
      <c r="K35" s="111"/>
      <c r="L35" s="111"/>
      <c r="M35" s="111"/>
      <c r="N35" s="111"/>
      <c r="O35" s="111"/>
      <c r="P35" s="111"/>
      <c r="Q35" s="111"/>
      <c r="R35" s="111"/>
      <c r="S35" s="111"/>
      <c r="T35" s="111"/>
      <c r="U35" s="27" t="s">
        <v>34</v>
      </c>
      <c r="V35" s="112"/>
      <c r="W35" s="112"/>
      <c r="X35" s="112"/>
      <c r="Y35" s="112"/>
      <c r="Z35" s="112"/>
      <c r="AA35" s="112"/>
      <c r="AB35" s="112"/>
      <c r="AC35" s="112"/>
      <c r="AD35" s="112"/>
      <c r="AE35" s="112"/>
      <c r="AF35" s="112"/>
      <c r="AG35" s="112"/>
      <c r="AH35" s="112"/>
      <c r="AI35" s="51" t="s">
        <v>35</v>
      </c>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row>
    <row r="36" spans="2:63" ht="18.75" customHeight="1" x14ac:dyDescent="0.55000000000000004">
      <c r="B36" s="94"/>
      <c r="C36" s="188" t="s">
        <v>70</v>
      </c>
      <c r="D36" s="188"/>
      <c r="E36" s="188"/>
      <c r="F36" s="188"/>
      <c r="G36" s="96" t="s">
        <v>71</v>
      </c>
      <c r="H36" s="96"/>
      <c r="I36" s="96"/>
      <c r="J36" s="96" t="s">
        <v>72</v>
      </c>
      <c r="K36" s="96"/>
      <c r="L36" s="96"/>
      <c r="M36" s="96"/>
      <c r="N36" s="96"/>
      <c r="O36" s="96" t="s">
        <v>73</v>
      </c>
      <c r="P36" s="96"/>
      <c r="Q36" s="96"/>
      <c r="R36" s="96" t="s">
        <v>74</v>
      </c>
      <c r="S36" s="96"/>
      <c r="T36" s="96"/>
      <c r="U36" s="96" t="s">
        <v>75</v>
      </c>
      <c r="V36" s="96"/>
      <c r="W36" s="96"/>
      <c r="X36" s="96" t="s">
        <v>76</v>
      </c>
      <c r="Y36" s="96"/>
      <c r="Z36" s="96"/>
      <c r="AA36" s="96" t="s">
        <v>77</v>
      </c>
      <c r="AB36" s="96"/>
      <c r="AC36" s="96"/>
      <c r="AD36" s="96" t="s">
        <v>78</v>
      </c>
      <c r="AE36" s="96"/>
      <c r="AF36" s="96"/>
      <c r="AG36" s="96" t="s">
        <v>79</v>
      </c>
      <c r="AH36" s="96"/>
      <c r="AI36" s="96"/>
      <c r="AJ36" s="68"/>
      <c r="AK36" s="68"/>
      <c r="AL36" s="68"/>
      <c r="AM36" s="68">
        <f>R27</f>
        <v>10</v>
      </c>
      <c r="AN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row>
    <row r="37" spans="2:63" ht="18.75" customHeight="1" x14ac:dyDescent="0.55000000000000004">
      <c r="B37" s="94"/>
      <c r="C37" s="188"/>
      <c r="D37" s="188"/>
      <c r="E37" s="188"/>
      <c r="F37" s="188"/>
      <c r="G37" s="130" t="s">
        <v>80</v>
      </c>
      <c r="H37" s="130"/>
      <c r="I37" s="130"/>
      <c r="J37" s="130" t="s">
        <v>81</v>
      </c>
      <c r="K37" s="130"/>
      <c r="L37" s="130"/>
      <c r="M37" s="130"/>
      <c r="N37" s="130"/>
      <c r="O37" s="130" t="s">
        <v>81</v>
      </c>
      <c r="P37" s="130"/>
      <c r="Q37" s="130"/>
      <c r="R37" s="130" t="s">
        <v>80</v>
      </c>
      <c r="S37" s="130"/>
      <c r="T37" s="130"/>
      <c r="U37" s="130" t="s">
        <v>80</v>
      </c>
      <c r="V37" s="130"/>
      <c r="W37" s="130"/>
      <c r="X37" s="130" t="s">
        <v>82</v>
      </c>
      <c r="Y37" s="130"/>
      <c r="Z37" s="130"/>
      <c r="AA37" s="130" t="s">
        <v>80</v>
      </c>
      <c r="AB37" s="130"/>
      <c r="AC37" s="130"/>
      <c r="AD37" s="130" t="s">
        <v>82</v>
      </c>
      <c r="AE37" s="130"/>
      <c r="AF37" s="130"/>
      <c r="AG37" s="130" t="s">
        <v>82</v>
      </c>
      <c r="AH37" s="130"/>
      <c r="AI37" s="130"/>
      <c r="AJ37" s="68"/>
      <c r="AK37" s="68"/>
      <c r="AL37" s="68"/>
      <c r="AM37" s="68" t="str">
        <f>G28</f>
        <v>有</v>
      </c>
      <c r="AN37" s="68"/>
      <c r="AO37" s="68"/>
      <c r="AP37" s="68"/>
      <c r="AQ37" s="68"/>
      <c r="AR37" s="68"/>
      <c r="AS37" s="68"/>
      <c r="AT37" s="68"/>
      <c r="AU37" s="68"/>
      <c r="AV37" s="68"/>
      <c r="AW37" s="68"/>
      <c r="AX37" s="68"/>
      <c r="AY37" s="68"/>
      <c r="AZ37" s="68"/>
      <c r="BA37" s="68"/>
      <c r="BB37" s="68"/>
      <c r="BC37" s="68"/>
      <c r="BD37" s="68"/>
      <c r="BE37" s="68"/>
      <c r="BF37" s="68"/>
      <c r="BG37" s="68"/>
      <c r="BH37" s="68"/>
      <c r="BI37" s="68"/>
      <c r="BJ37" s="68"/>
      <c r="BK37" s="68"/>
    </row>
    <row r="38" spans="2:63" ht="17" customHeight="1" x14ac:dyDescent="0.55000000000000004">
      <c r="B38" s="94"/>
      <c r="C38" s="139" t="s">
        <v>83</v>
      </c>
      <c r="D38" s="140"/>
      <c r="E38" s="140"/>
      <c r="F38" s="141"/>
      <c r="G38" s="192"/>
      <c r="H38" s="193"/>
      <c r="I38" s="193"/>
      <c r="J38" s="193"/>
      <c r="K38" s="193"/>
      <c r="L38" s="193"/>
      <c r="M38" s="193"/>
      <c r="N38" s="193"/>
      <c r="O38" s="193"/>
      <c r="P38" s="193"/>
      <c r="Q38" s="193"/>
      <c r="R38" s="193"/>
      <c r="S38" s="32"/>
      <c r="T38" s="32"/>
      <c r="U38" s="32"/>
      <c r="V38" s="32"/>
      <c r="W38" s="32"/>
      <c r="X38" s="32"/>
      <c r="Y38" s="32"/>
      <c r="Z38" s="32"/>
      <c r="AA38" s="32"/>
      <c r="AB38" s="32"/>
      <c r="AC38" s="32"/>
      <c r="AD38" s="32"/>
      <c r="AE38" s="32"/>
      <c r="AF38" s="32"/>
      <c r="AG38" s="32"/>
      <c r="AH38" s="32"/>
      <c r="AI38" s="34"/>
      <c r="AJ38" s="68"/>
      <c r="AK38" s="68"/>
      <c r="AL38" s="68"/>
      <c r="AM38" s="68" t="str">
        <f>_xlfn.TEXTJOIN("・", TRUE, I28, N28, S28, X28, AC28, V29)</f>
        <v>６次産業化認定事業者・有機JAS・GGAP</v>
      </c>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row>
    <row r="39" spans="2:63" ht="17" customHeight="1" x14ac:dyDescent="0.55000000000000004">
      <c r="B39" s="94"/>
      <c r="C39" s="165"/>
      <c r="D39" s="166"/>
      <c r="E39" s="166"/>
      <c r="F39" s="167"/>
      <c r="G39" s="194"/>
      <c r="H39" s="195"/>
      <c r="I39" s="195"/>
      <c r="J39" s="195"/>
      <c r="K39" s="195"/>
      <c r="L39" s="195"/>
      <c r="M39" s="195"/>
      <c r="N39" s="195"/>
      <c r="O39" s="195"/>
      <c r="P39" s="195"/>
      <c r="Q39" s="195"/>
      <c r="R39" s="195"/>
      <c r="S39" s="28"/>
      <c r="T39" s="28"/>
      <c r="U39" s="28"/>
      <c r="V39" s="28"/>
      <c r="W39" s="28"/>
      <c r="X39" s="28"/>
      <c r="Y39" s="28"/>
      <c r="Z39" s="28"/>
      <c r="AA39" s="28"/>
      <c r="AB39" s="28"/>
      <c r="AC39" s="28"/>
      <c r="AD39" s="28"/>
      <c r="AE39" s="28"/>
      <c r="AF39" s="28"/>
      <c r="AG39" s="28"/>
      <c r="AH39" s="28"/>
      <c r="AI39" s="29"/>
      <c r="AJ39" s="68"/>
      <c r="AK39" s="68"/>
      <c r="AL39" s="68"/>
      <c r="AM39" s="68" t="str">
        <f>N30</f>
        <v>有</v>
      </c>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row>
    <row r="40" spans="2:63" ht="17" customHeight="1" x14ac:dyDescent="0.55000000000000004">
      <c r="B40" s="94"/>
      <c r="C40" s="165"/>
      <c r="D40" s="166"/>
      <c r="E40" s="166"/>
      <c r="F40" s="167"/>
      <c r="G40" s="194"/>
      <c r="H40" s="195"/>
      <c r="I40" s="195"/>
      <c r="J40" s="195"/>
      <c r="K40" s="195"/>
      <c r="L40" s="195"/>
      <c r="M40" s="195"/>
      <c r="N40" s="195"/>
      <c r="O40" s="195"/>
      <c r="P40" s="195"/>
      <c r="Q40" s="195"/>
      <c r="R40" s="195"/>
      <c r="S40" s="28"/>
      <c r="T40" s="28"/>
      <c r="U40" s="28"/>
      <c r="V40" s="28"/>
      <c r="W40" s="28"/>
      <c r="X40" s="28"/>
      <c r="Y40" s="28"/>
      <c r="Z40" s="28"/>
      <c r="AA40" s="28"/>
      <c r="AB40" s="28"/>
      <c r="AC40" s="28"/>
      <c r="AD40" s="28"/>
      <c r="AE40" s="28"/>
      <c r="AF40" s="28"/>
      <c r="AG40" s="28"/>
      <c r="AH40" s="28"/>
      <c r="AI40" s="29"/>
      <c r="AJ40" s="68"/>
      <c r="AK40" s="68"/>
      <c r="AL40" s="68"/>
      <c r="AM40" s="68" t="str">
        <f>P30&amp;U30&amp;X30</f>
        <v>ノウフク・アワード2025準グランプリ</v>
      </c>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row>
    <row r="41" spans="2:63" ht="17" customHeight="1" x14ac:dyDescent="0.55000000000000004">
      <c r="B41" s="94"/>
      <c r="C41" s="165"/>
      <c r="D41" s="166"/>
      <c r="E41" s="166"/>
      <c r="F41" s="167"/>
      <c r="G41" s="194"/>
      <c r="H41" s="195"/>
      <c r="I41" s="195"/>
      <c r="J41" s="195"/>
      <c r="K41" s="195"/>
      <c r="L41" s="195"/>
      <c r="M41" s="195"/>
      <c r="N41" s="195"/>
      <c r="O41" s="195"/>
      <c r="P41" s="195"/>
      <c r="Q41" s="195"/>
      <c r="R41" s="195"/>
      <c r="S41" s="28"/>
      <c r="T41" s="28"/>
      <c r="U41" s="28"/>
      <c r="V41" s="28"/>
      <c r="W41" s="28"/>
      <c r="X41" s="28"/>
      <c r="Y41" s="28"/>
      <c r="Z41" s="28"/>
      <c r="AA41" s="28"/>
      <c r="AB41" s="28"/>
      <c r="AC41" s="28"/>
      <c r="AD41" s="28"/>
      <c r="AE41" s="28"/>
      <c r="AF41" s="28"/>
      <c r="AG41" s="28"/>
      <c r="AH41" s="28"/>
      <c r="AI41" s="29"/>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row>
    <row r="42" spans="2:63" ht="17" customHeight="1" x14ac:dyDescent="0.55000000000000004">
      <c r="B42" s="94"/>
      <c r="C42" s="165"/>
      <c r="D42" s="166"/>
      <c r="E42" s="166"/>
      <c r="F42" s="167"/>
      <c r="G42" s="194"/>
      <c r="H42" s="195"/>
      <c r="I42" s="195"/>
      <c r="J42" s="195"/>
      <c r="K42" s="195"/>
      <c r="L42" s="195"/>
      <c r="M42" s="195"/>
      <c r="N42" s="195"/>
      <c r="O42" s="195"/>
      <c r="P42" s="195"/>
      <c r="Q42" s="195"/>
      <c r="R42" s="195"/>
      <c r="S42" s="28"/>
      <c r="T42" s="28" t="s">
        <v>84</v>
      </c>
      <c r="U42" s="28"/>
      <c r="V42" s="28"/>
      <c r="W42" s="28"/>
      <c r="X42" s="28"/>
      <c r="Y42" s="28"/>
      <c r="Z42" s="28"/>
      <c r="AA42" s="28"/>
      <c r="AB42" s="28"/>
      <c r="AC42" s="28"/>
      <c r="AD42" s="28"/>
      <c r="AE42" s="28"/>
      <c r="AF42" s="28"/>
      <c r="AG42" s="28"/>
      <c r="AH42" s="28"/>
      <c r="AI42" s="29"/>
      <c r="AJ42" s="68"/>
      <c r="AK42" s="68"/>
      <c r="AL42" s="68"/>
      <c r="AM42" s="68" t="str">
        <f>N31</f>
        <v>有</v>
      </c>
      <c r="AN42" s="68"/>
      <c r="AO42" s="68"/>
      <c r="AP42" s="68"/>
      <c r="AQ42" s="68"/>
      <c r="AR42" s="68"/>
      <c r="AS42" s="68"/>
      <c r="AT42" s="68"/>
      <c r="AU42" s="68"/>
      <c r="AV42" s="68"/>
      <c r="AW42" s="68"/>
      <c r="AX42" s="68"/>
      <c r="AY42" s="68"/>
      <c r="AZ42" s="68"/>
      <c r="BA42" s="68"/>
      <c r="BB42" s="68"/>
      <c r="BC42" s="68"/>
      <c r="BD42" s="68"/>
      <c r="BE42" s="68"/>
      <c r="BF42" s="68"/>
      <c r="BG42" s="68"/>
      <c r="BH42" s="68"/>
      <c r="BI42" s="68"/>
      <c r="BJ42" s="68"/>
      <c r="BK42" s="68"/>
    </row>
    <row r="43" spans="2:63" ht="17" customHeight="1" x14ac:dyDescent="0.55000000000000004">
      <c r="B43" s="94"/>
      <c r="C43" s="165"/>
      <c r="D43" s="166"/>
      <c r="E43" s="166"/>
      <c r="F43" s="167"/>
      <c r="G43" s="194"/>
      <c r="H43" s="195"/>
      <c r="I43" s="195"/>
      <c r="J43" s="195"/>
      <c r="K43" s="195"/>
      <c r="L43" s="195"/>
      <c r="M43" s="195"/>
      <c r="N43" s="195"/>
      <c r="O43" s="195"/>
      <c r="P43" s="195"/>
      <c r="Q43" s="195"/>
      <c r="R43" s="195"/>
      <c r="S43" s="28"/>
      <c r="T43" s="28"/>
      <c r="U43" s="28"/>
      <c r="V43" s="28" t="s">
        <v>85</v>
      </c>
      <c r="W43" s="28"/>
      <c r="X43" s="28"/>
      <c r="Y43" s="28"/>
      <c r="Z43" s="28"/>
      <c r="AA43" s="28"/>
      <c r="AB43" s="28"/>
      <c r="AC43" s="28"/>
      <c r="AD43" s="28"/>
      <c r="AE43" s="28"/>
      <c r="AF43" s="28"/>
      <c r="AG43" s="28"/>
      <c r="AH43" s="28"/>
      <c r="AI43" s="29"/>
      <c r="AJ43" s="68"/>
      <c r="AK43" s="68"/>
      <c r="AL43" s="68"/>
      <c r="AM43" s="68" t="str">
        <f>P31&amp;Q31</f>
        <v>・第９回ディスカバー農山漁村の宝(関東)</v>
      </c>
      <c r="AN43" s="68"/>
      <c r="AO43" s="68"/>
      <c r="AP43" s="68"/>
      <c r="AQ43" s="68"/>
      <c r="AR43" s="68"/>
      <c r="AS43" s="68"/>
      <c r="AT43" s="68"/>
      <c r="AU43" s="68"/>
      <c r="AV43" s="68"/>
      <c r="AW43" s="68"/>
      <c r="AX43" s="68"/>
      <c r="AY43" s="68"/>
      <c r="AZ43" s="68"/>
      <c r="BA43" s="68"/>
      <c r="BB43" s="68"/>
      <c r="BC43" s="68"/>
      <c r="BD43" s="68"/>
      <c r="BE43" s="68"/>
      <c r="BF43" s="68"/>
      <c r="BG43" s="68"/>
      <c r="BH43" s="68"/>
      <c r="BI43" s="68"/>
      <c r="BJ43" s="68"/>
      <c r="BK43" s="68"/>
    </row>
    <row r="44" spans="2:63" ht="17" customHeight="1" x14ac:dyDescent="0.55000000000000004">
      <c r="B44" s="94"/>
      <c r="C44" s="165"/>
      <c r="D44" s="166"/>
      <c r="E44" s="166"/>
      <c r="F44" s="167"/>
      <c r="G44" s="194"/>
      <c r="H44" s="195"/>
      <c r="I44" s="195"/>
      <c r="J44" s="195"/>
      <c r="K44" s="195"/>
      <c r="L44" s="195"/>
      <c r="M44" s="195"/>
      <c r="N44" s="195"/>
      <c r="O44" s="195"/>
      <c r="P44" s="195"/>
      <c r="Q44" s="195"/>
      <c r="R44" s="195"/>
      <c r="S44" s="28"/>
      <c r="T44" s="28"/>
      <c r="U44" s="28"/>
      <c r="V44" s="28"/>
      <c r="W44" s="28"/>
      <c r="X44" s="28"/>
      <c r="Y44" s="28"/>
      <c r="Z44" s="28"/>
      <c r="AA44" s="28"/>
      <c r="AB44" s="28"/>
      <c r="AC44" s="28"/>
      <c r="AD44" s="28"/>
      <c r="AE44" s="28"/>
      <c r="AF44" s="28"/>
      <c r="AG44" s="28"/>
      <c r="AH44" s="28"/>
      <c r="AI44" s="29"/>
      <c r="AJ44" s="68"/>
      <c r="AK44" s="68"/>
      <c r="AL44" s="68"/>
      <c r="AM44" s="68" t="str">
        <f>J32</f>
        <v>有</v>
      </c>
      <c r="AN44" s="68"/>
      <c r="AO44" s="68"/>
      <c r="AP44" s="68"/>
      <c r="AQ44" s="68"/>
      <c r="AR44" s="68"/>
      <c r="AS44" s="68"/>
      <c r="AT44" s="68"/>
      <c r="AU44" s="68"/>
      <c r="AV44" s="68"/>
      <c r="AW44" s="68"/>
      <c r="AX44" s="68"/>
      <c r="AY44" s="68"/>
      <c r="AZ44" s="68"/>
      <c r="BA44" s="68"/>
      <c r="BB44" s="68"/>
      <c r="BC44" s="68"/>
      <c r="BD44" s="68"/>
      <c r="BE44" s="68"/>
      <c r="BF44" s="68"/>
      <c r="BG44" s="68"/>
      <c r="BH44" s="68"/>
      <c r="BI44" s="68"/>
      <c r="BJ44" s="68"/>
      <c r="BK44" s="68"/>
    </row>
    <row r="45" spans="2:63" ht="17" customHeight="1" x14ac:dyDescent="0.55000000000000004">
      <c r="B45" s="94"/>
      <c r="C45" s="165"/>
      <c r="D45" s="166"/>
      <c r="E45" s="166"/>
      <c r="F45" s="167"/>
      <c r="G45" s="194"/>
      <c r="H45" s="195"/>
      <c r="I45" s="195"/>
      <c r="J45" s="195"/>
      <c r="K45" s="195"/>
      <c r="L45" s="195"/>
      <c r="M45" s="195"/>
      <c r="N45" s="195"/>
      <c r="O45" s="195"/>
      <c r="P45" s="195"/>
      <c r="Q45" s="195"/>
      <c r="R45" s="195"/>
      <c r="S45" s="28"/>
      <c r="T45" s="28"/>
      <c r="U45" s="28"/>
      <c r="V45" s="28"/>
      <c r="W45" s="28"/>
      <c r="X45" s="28"/>
      <c r="Y45" s="28"/>
      <c r="Z45" s="28"/>
      <c r="AA45" s="28"/>
      <c r="AB45" s="28"/>
      <c r="AC45" s="28"/>
      <c r="AD45" s="28"/>
      <c r="AE45" s="28"/>
      <c r="AF45" s="28"/>
      <c r="AG45" s="28"/>
      <c r="AH45" s="28"/>
      <c r="AI45" s="29"/>
      <c r="AJ45" s="68"/>
      <c r="AK45" s="68"/>
      <c r="AL45" s="68"/>
      <c r="AM45" s="68" t="str">
        <f>L32</f>
        <v>にんじん、じゃがいも、米、いちご、養鶏、養蜂、しいたけ、カキ養殖</v>
      </c>
      <c r="AN45" s="68"/>
      <c r="AO45" s="68"/>
      <c r="AP45" s="68"/>
      <c r="AQ45" s="68"/>
      <c r="AR45" s="68"/>
      <c r="AS45" s="68"/>
      <c r="AT45" s="68"/>
      <c r="AU45" s="68"/>
      <c r="AV45" s="68"/>
      <c r="AW45" s="68"/>
      <c r="AX45" s="68"/>
      <c r="AY45" s="68"/>
      <c r="AZ45" s="68"/>
      <c r="BA45" s="68"/>
      <c r="BB45" s="68"/>
      <c r="BC45" s="68"/>
      <c r="BD45" s="68"/>
      <c r="BE45" s="68"/>
      <c r="BF45" s="68"/>
      <c r="BG45" s="68"/>
      <c r="BH45" s="68"/>
      <c r="BI45" s="68"/>
      <c r="BJ45" s="68"/>
      <c r="BK45" s="68"/>
    </row>
    <row r="46" spans="2:63" ht="17" customHeight="1" x14ac:dyDescent="0.55000000000000004">
      <c r="B46" s="94"/>
      <c r="C46" s="165"/>
      <c r="D46" s="166"/>
      <c r="E46" s="166"/>
      <c r="F46" s="167"/>
      <c r="G46" s="194"/>
      <c r="H46" s="195"/>
      <c r="I46" s="195"/>
      <c r="J46" s="195"/>
      <c r="K46" s="195"/>
      <c r="L46" s="195"/>
      <c r="M46" s="195"/>
      <c r="N46" s="195"/>
      <c r="O46" s="195"/>
      <c r="P46" s="195"/>
      <c r="Q46" s="195"/>
      <c r="R46" s="195"/>
      <c r="S46" s="28"/>
      <c r="T46" s="28"/>
      <c r="U46" s="28"/>
      <c r="V46" s="28"/>
      <c r="W46" s="28"/>
      <c r="X46" s="28"/>
      <c r="Y46" s="28"/>
      <c r="Z46" s="28"/>
      <c r="AA46" s="28"/>
      <c r="AB46" s="28"/>
      <c r="AC46" s="28"/>
      <c r="AD46" s="28"/>
      <c r="AE46" s="28"/>
      <c r="AF46" s="28"/>
      <c r="AG46" s="28"/>
      <c r="AH46" s="28"/>
      <c r="AI46" s="29"/>
      <c r="AJ46" s="68"/>
      <c r="AK46" s="68"/>
      <c r="AL46" s="68"/>
      <c r="AM46" s="68" t="str">
        <f>J33</f>
        <v>有</v>
      </c>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row>
    <row r="47" spans="2:63" ht="17" customHeight="1" x14ac:dyDescent="0.55000000000000004">
      <c r="B47" s="95"/>
      <c r="C47" s="142"/>
      <c r="D47" s="143"/>
      <c r="E47" s="143"/>
      <c r="F47" s="144"/>
      <c r="G47" s="196"/>
      <c r="H47" s="112"/>
      <c r="I47" s="112"/>
      <c r="J47" s="112"/>
      <c r="K47" s="112"/>
      <c r="L47" s="112"/>
      <c r="M47" s="112"/>
      <c r="N47" s="112"/>
      <c r="O47" s="112"/>
      <c r="P47" s="112"/>
      <c r="Q47" s="112"/>
      <c r="R47" s="112"/>
      <c r="S47" s="35"/>
      <c r="T47" s="35"/>
      <c r="U47" s="35"/>
      <c r="V47" s="35"/>
      <c r="W47" s="35"/>
      <c r="X47" s="35"/>
      <c r="Y47" s="35"/>
      <c r="Z47" s="35"/>
      <c r="AA47" s="35"/>
      <c r="AB47" s="35"/>
      <c r="AC47" s="35"/>
      <c r="AD47" s="35"/>
      <c r="AE47" s="35"/>
      <c r="AF47" s="35"/>
      <c r="AG47" s="35"/>
      <c r="AH47" s="35"/>
      <c r="AI47" s="36"/>
      <c r="AJ47" s="68"/>
      <c r="AK47" s="68"/>
      <c r="AL47" s="68"/>
      <c r="AM47" s="68" t="str">
        <f>L33</f>
        <v>レトルトカレー、いちごジャム、干ししいたけ</v>
      </c>
      <c r="AN47" s="68"/>
      <c r="AO47" s="68"/>
      <c r="AP47" s="68"/>
      <c r="AQ47" s="68"/>
      <c r="AR47" s="68"/>
      <c r="AS47" s="68"/>
      <c r="AT47" s="68"/>
      <c r="AU47" s="68"/>
      <c r="AV47" s="68"/>
      <c r="AW47" s="68"/>
      <c r="AX47" s="68"/>
      <c r="AY47" s="68"/>
      <c r="AZ47" s="68"/>
      <c r="BA47" s="68"/>
      <c r="BB47" s="68"/>
      <c r="BC47" s="68"/>
      <c r="BD47" s="68"/>
      <c r="BE47" s="68"/>
      <c r="BF47" s="68"/>
      <c r="BG47" s="68"/>
      <c r="BH47" s="68"/>
      <c r="BI47" s="68"/>
      <c r="BJ47" s="68"/>
      <c r="BK47" s="68"/>
    </row>
    <row r="48" spans="2:63" ht="9" customHeight="1" x14ac:dyDescent="0.55000000000000004">
      <c r="G48" s="6"/>
      <c r="H48" s="6"/>
      <c r="I48" s="6"/>
      <c r="J48" s="6"/>
      <c r="K48" s="6"/>
      <c r="L48" s="6"/>
      <c r="M48" s="6"/>
      <c r="N48" s="6"/>
      <c r="O48" s="6"/>
      <c r="P48" s="6"/>
      <c r="Q48" s="6"/>
      <c r="R48" s="6"/>
      <c r="AJ48" s="68"/>
      <c r="AK48" s="68"/>
      <c r="AL48" s="68"/>
      <c r="AM48" s="68"/>
      <c r="AN48" s="68"/>
      <c r="AO48" s="68"/>
      <c r="AP48" s="68"/>
      <c r="AQ48" s="68"/>
      <c r="AR48" s="68"/>
      <c r="AS48" s="68"/>
      <c r="AT48" s="68"/>
      <c r="AU48" s="68"/>
      <c r="AV48" s="68"/>
      <c r="AW48" s="68"/>
      <c r="AX48" s="68"/>
      <c r="AY48" s="68"/>
      <c r="AZ48" s="68"/>
      <c r="BA48" s="68"/>
      <c r="BB48" s="68"/>
      <c r="BC48" s="68"/>
      <c r="BD48" s="68"/>
      <c r="BE48" s="68"/>
      <c r="BF48" s="68"/>
      <c r="BG48" s="68"/>
      <c r="BH48" s="68"/>
      <c r="BI48" s="68"/>
      <c r="BJ48" s="68"/>
      <c r="BK48" s="68"/>
    </row>
    <row r="49" spans="2:63" ht="18.75" customHeight="1" x14ac:dyDescent="0.55000000000000004">
      <c r="B49" s="41" t="s">
        <v>86</v>
      </c>
      <c r="AJ49" s="68"/>
      <c r="AK49" s="68"/>
      <c r="AL49" s="68"/>
      <c r="AM49" s="68" t="str">
        <f>G34</f>
        <v>有</v>
      </c>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row>
    <row r="50" spans="2:63" ht="18.75" customHeight="1" x14ac:dyDescent="0.55000000000000004">
      <c r="B50" s="168" t="s">
        <v>87</v>
      </c>
      <c r="C50" s="169"/>
      <c r="D50" s="169"/>
      <c r="E50" s="170"/>
      <c r="F50" s="38" t="s">
        <v>88</v>
      </c>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40"/>
      <c r="AJ50" s="68"/>
      <c r="AK50" s="68"/>
      <c r="AL50" s="68"/>
      <c r="AM50" s="68" t="str">
        <f>_xlfn.TEXTJOIN("・", TRUE,I34,N34,S34,X34,AC34,V35)</f>
        <v>スマート農業・地域協議会・ユニバーサル農園</v>
      </c>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row>
    <row r="51" spans="2:63" ht="18.75" customHeight="1" x14ac:dyDescent="0.55000000000000004">
      <c r="B51" s="171"/>
      <c r="C51" s="172"/>
      <c r="D51" s="172"/>
      <c r="E51" s="173"/>
      <c r="F51" s="97" t="s">
        <v>89</v>
      </c>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9"/>
      <c r="AJ51" s="68"/>
      <c r="AK51" s="68"/>
      <c r="AL51" s="68"/>
      <c r="AM51" s="68" t="str">
        <f>G37</f>
        <v>―</v>
      </c>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row>
    <row r="52" spans="2:63" ht="18.75" customHeight="1" x14ac:dyDescent="0.55000000000000004">
      <c r="B52" s="171"/>
      <c r="C52" s="172"/>
      <c r="D52" s="172"/>
      <c r="E52" s="173"/>
      <c r="F52" s="97"/>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9"/>
      <c r="AJ52" s="68"/>
      <c r="AK52" s="68"/>
      <c r="AL52" s="68"/>
      <c r="AM52" s="68" t="str">
        <f>J37</f>
        <v>○</v>
      </c>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row>
    <row r="53" spans="2:63" ht="18.75" customHeight="1" thickBot="1" x14ac:dyDescent="0.6">
      <c r="B53" s="171"/>
      <c r="C53" s="172"/>
      <c r="D53" s="172"/>
      <c r="E53" s="173"/>
      <c r="F53" s="97"/>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9"/>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row>
    <row r="54" spans="2:63" ht="18.75" customHeight="1" thickBot="1" x14ac:dyDescent="0.6">
      <c r="B54" s="174"/>
      <c r="C54" s="175"/>
      <c r="D54" s="175"/>
      <c r="E54" s="176"/>
      <c r="F54" s="54"/>
      <c r="G54" s="55"/>
      <c r="H54" s="55"/>
      <c r="I54" s="55"/>
      <c r="J54" s="55"/>
      <c r="K54" s="55"/>
      <c r="L54" s="55"/>
      <c r="M54" s="55"/>
      <c r="N54" s="55"/>
      <c r="O54" s="55"/>
      <c r="P54" s="55"/>
      <c r="Q54" s="55"/>
      <c r="R54" s="55"/>
      <c r="S54" s="55"/>
      <c r="T54" s="55"/>
      <c r="U54" s="55"/>
      <c r="V54" s="55"/>
      <c r="W54" s="55"/>
      <c r="X54" s="55"/>
      <c r="Y54" s="55"/>
      <c r="Z54" s="55"/>
      <c r="AA54" s="55"/>
      <c r="AB54" s="55"/>
      <c r="AC54" s="55"/>
      <c r="AD54" s="55"/>
      <c r="AE54" s="88" t="s">
        <v>90</v>
      </c>
      <c r="AF54" s="124"/>
      <c r="AG54" s="89"/>
      <c r="AH54" s="88">
        <f>LEN(F51)</f>
        <v>100</v>
      </c>
      <c r="AI54" s="89"/>
      <c r="AJ54" s="68"/>
      <c r="AK54" s="68"/>
      <c r="AL54" s="68"/>
      <c r="AM54" s="68" t="str">
        <f>O37</f>
        <v>○</v>
      </c>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row>
    <row r="55" spans="2:63" ht="18.75" customHeight="1" x14ac:dyDescent="0.55000000000000004">
      <c r="B55" s="168" t="s">
        <v>91</v>
      </c>
      <c r="C55" s="169"/>
      <c r="D55" s="169"/>
      <c r="E55" s="170"/>
      <c r="F55" s="38" t="s">
        <v>92</v>
      </c>
      <c r="G55" s="39"/>
      <c r="H55" s="39"/>
      <c r="I55" s="39"/>
      <c r="J55" s="39"/>
      <c r="K55" s="39"/>
      <c r="L55" s="39"/>
      <c r="M55" s="39"/>
      <c r="N55" s="39"/>
      <c r="O55" s="39"/>
      <c r="P55" s="39"/>
      <c r="Q55" s="39"/>
      <c r="R55" s="39"/>
      <c r="S55" s="39"/>
      <c r="T55" s="39"/>
      <c r="U55" s="39"/>
      <c r="V55" s="39"/>
      <c r="W55" s="39"/>
      <c r="X55" s="39"/>
      <c r="Y55" s="39"/>
      <c r="Z55" s="39"/>
      <c r="AA55" s="39"/>
      <c r="AB55" s="39"/>
      <c r="AC55" s="39"/>
      <c r="AD55" s="39"/>
      <c r="AE55" s="56"/>
      <c r="AF55" s="56"/>
      <c r="AG55" s="56"/>
      <c r="AH55" s="56"/>
      <c r="AI55" s="57"/>
      <c r="AJ55" s="68"/>
      <c r="AK55" s="68"/>
      <c r="AL55" s="68"/>
      <c r="AM55" s="68" t="str">
        <f>U37</f>
        <v>―</v>
      </c>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row>
    <row r="56" spans="2:63" ht="18.75" customHeight="1" x14ac:dyDescent="0.55000000000000004">
      <c r="B56" s="171"/>
      <c r="C56" s="172"/>
      <c r="D56" s="172"/>
      <c r="E56" s="173"/>
      <c r="F56" s="97" t="s">
        <v>93</v>
      </c>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9"/>
      <c r="AJ56" s="68"/>
      <c r="AK56" s="68"/>
      <c r="AL56" s="68"/>
      <c r="AM56" s="68" t="str">
        <f>X37</f>
        <v>○</v>
      </c>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row>
    <row r="57" spans="2:63" ht="18.75" customHeight="1" x14ac:dyDescent="0.55000000000000004">
      <c r="B57" s="171"/>
      <c r="C57" s="172"/>
      <c r="D57" s="172"/>
      <c r="E57" s="173"/>
      <c r="F57" s="97"/>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9"/>
      <c r="AJ57" s="68"/>
      <c r="AK57" s="68"/>
      <c r="AL57" s="68"/>
      <c r="AM57" s="68" t="str">
        <f>AA37</f>
        <v>―</v>
      </c>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row>
    <row r="58" spans="2:63" ht="18.75" customHeight="1" x14ac:dyDescent="0.55000000000000004">
      <c r="B58" s="171"/>
      <c r="C58" s="172"/>
      <c r="D58" s="172"/>
      <c r="E58" s="173"/>
      <c r="F58" s="97"/>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9"/>
      <c r="AJ58" s="68"/>
      <c r="AK58" s="68"/>
      <c r="AL58" s="68"/>
      <c r="AM58" s="68" t="str">
        <f>AD37</f>
        <v>○</v>
      </c>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row>
    <row r="59" spans="2:63" ht="18.75" customHeight="1" thickBot="1" x14ac:dyDescent="0.6">
      <c r="B59" s="171"/>
      <c r="C59" s="172"/>
      <c r="D59" s="172"/>
      <c r="E59" s="173"/>
      <c r="F59" s="246"/>
      <c r="G59" s="247"/>
      <c r="H59" s="247"/>
      <c r="I59" s="247"/>
      <c r="J59" s="247"/>
      <c r="K59" s="247"/>
      <c r="L59" s="247"/>
      <c r="M59" s="247"/>
      <c r="N59" s="247"/>
      <c r="O59" s="247"/>
      <c r="P59" s="247"/>
      <c r="Q59" s="247"/>
      <c r="R59" s="247"/>
      <c r="S59" s="247"/>
      <c r="T59" s="247"/>
      <c r="U59" s="247"/>
      <c r="V59" s="247"/>
      <c r="W59" s="247"/>
      <c r="X59" s="247"/>
      <c r="Y59" s="247"/>
      <c r="Z59" s="247"/>
      <c r="AA59" s="247"/>
      <c r="AB59" s="247"/>
      <c r="AC59" s="247"/>
      <c r="AD59" s="247"/>
      <c r="AE59" s="247"/>
      <c r="AF59" s="247"/>
      <c r="AG59" s="247"/>
      <c r="AH59" s="247"/>
      <c r="AI59" s="248"/>
      <c r="AJ59" s="68"/>
      <c r="AK59" s="68"/>
      <c r="AL59" s="68"/>
      <c r="AM59" s="68" t="str">
        <f>AG37</f>
        <v>○</v>
      </c>
      <c r="AN59" s="68"/>
      <c r="AO59" s="68"/>
      <c r="AP59" s="68"/>
      <c r="AQ59" s="68"/>
      <c r="AR59" s="68"/>
      <c r="AS59" s="68"/>
      <c r="AT59" s="68"/>
      <c r="AU59" s="68"/>
      <c r="AV59" s="68"/>
      <c r="AW59" s="68"/>
      <c r="AX59" s="68"/>
      <c r="AY59" s="68"/>
      <c r="AZ59" s="68"/>
      <c r="BA59" s="68"/>
      <c r="BB59" s="68"/>
      <c r="BC59" s="68"/>
      <c r="BD59" s="68"/>
      <c r="BE59" s="68"/>
      <c r="BF59" s="68"/>
      <c r="BG59" s="68"/>
      <c r="BH59" s="68"/>
      <c r="BI59" s="68"/>
      <c r="BJ59" s="68"/>
      <c r="BK59" s="68"/>
    </row>
    <row r="60" spans="2:63" ht="18.75" customHeight="1" thickBot="1" x14ac:dyDescent="0.6">
      <c r="B60" s="174"/>
      <c r="C60" s="175"/>
      <c r="D60" s="175"/>
      <c r="E60" s="176"/>
      <c r="F60" s="53"/>
      <c r="G60" s="8"/>
      <c r="H60" s="8"/>
      <c r="I60" s="8"/>
      <c r="J60" s="8"/>
      <c r="K60" s="8"/>
      <c r="L60" s="8"/>
      <c r="M60" s="8"/>
      <c r="N60" s="8"/>
      <c r="O60" s="8"/>
      <c r="P60" s="8"/>
      <c r="Q60" s="8"/>
      <c r="R60" s="8"/>
      <c r="S60" s="8"/>
      <c r="T60" s="8"/>
      <c r="U60" s="8"/>
      <c r="V60" s="8"/>
      <c r="W60" s="8"/>
      <c r="X60" s="8"/>
      <c r="Y60" s="8"/>
      <c r="Z60" s="8"/>
      <c r="AA60" s="8"/>
      <c r="AB60" s="8"/>
      <c r="AC60" s="8"/>
      <c r="AD60" s="8"/>
      <c r="AE60" s="88" t="s">
        <v>90</v>
      </c>
      <c r="AF60" s="124"/>
      <c r="AG60" s="89"/>
      <c r="AH60" s="88">
        <f>LEN(F56)</f>
        <v>150</v>
      </c>
      <c r="AI60" s="89"/>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row>
    <row r="61" spans="2:63" ht="18.75" customHeight="1" x14ac:dyDescent="0.55000000000000004">
      <c r="B61" s="92" t="s">
        <v>94</v>
      </c>
      <c r="C61" s="150" t="s">
        <v>95</v>
      </c>
      <c r="D61" s="151"/>
      <c r="E61" s="152"/>
      <c r="F61" s="159" t="s">
        <v>96</v>
      </c>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1"/>
      <c r="AJ61" s="68"/>
      <c r="AK61" s="68"/>
      <c r="AL61" s="68"/>
      <c r="AM61" s="68" t="str">
        <f>F51</f>
        <v>この文量が100文字ですこの文量が100文字ですこの文量が100文字ですこの文量が100文字ですこの文量が100文字ですこの文量が100文字ですこの文量が100文字ですこの文量が10０文字ですこの文量</v>
      </c>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row>
    <row r="62" spans="2:63" ht="18.75" customHeight="1" x14ac:dyDescent="0.55000000000000004">
      <c r="B62" s="92"/>
      <c r="C62" s="153"/>
      <c r="D62" s="154"/>
      <c r="E62" s="155"/>
      <c r="F62" s="162"/>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4"/>
      <c r="AJ62" s="68"/>
      <c r="AK62" s="68"/>
      <c r="AL62" s="68"/>
      <c r="AM62" s="68" t="str">
        <f>F56</f>
        <v>この文量が150文字ですこの文量が150文字ですこの文量が150文字ですこの文量が150文字ですこの文量が150文字ですこの文量が150文字ですこの文量が150文字ですこの文量が150文字ですこの文量が150文字ですこの文量が150文字ですこの文量が150文字ですこの文量が150文字ですこの文量が1</v>
      </c>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row>
    <row r="63" spans="2:63" ht="18.75" customHeight="1" x14ac:dyDescent="0.55000000000000004">
      <c r="B63" s="92"/>
      <c r="C63" s="153"/>
      <c r="D63" s="154"/>
      <c r="E63" s="155"/>
      <c r="F63" s="162"/>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4"/>
      <c r="AJ63" s="68"/>
      <c r="AK63" s="68"/>
      <c r="AL63" s="68"/>
      <c r="AM63" s="68" t="str">
        <f>F64</f>
        <v>文章例
●働きやすさ等に配慮した環境整備に向け、～～～という工夫・支援等を行った結果、～～～～～という成果が得られた。
●障害者等が～～～という取組を通して～～～というかたちでステップアップしたり一般就労へつながったりした。
●月に１回、多様な人々が関わる～～～という活動を行い、～～といった環境が創出されている。
●障害者等がその能力を活かして～～～という取組に携わることによって～～ができている。</v>
      </c>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row>
    <row r="64" spans="2:63" ht="18.75" customHeight="1" x14ac:dyDescent="0.55000000000000004">
      <c r="B64" s="92"/>
      <c r="C64" s="153"/>
      <c r="D64" s="154"/>
      <c r="E64" s="155"/>
      <c r="F64" s="125" t="s">
        <v>97</v>
      </c>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7"/>
      <c r="AJ64" s="68"/>
      <c r="AK64" s="68"/>
      <c r="AL64" s="68"/>
      <c r="AM64" s="68" t="str">
        <f>F74</f>
        <v>文章例
●～～～という取組によって、～～～～といったような生産性向上・収益の増加等につながり、～～～に貢献している。
●～～～という取組により、伝統野菜の継承や、耕作放棄地の防止につながった。
●～～～を目的とし、～～～という活動（例：地域の祭りやイベントの開催・参加、農作業体験等）を行い、～～～につなげた。
●労働力解消のため、～～～という取組を行い、経営の安定化につなげた。</v>
      </c>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row>
    <row r="65" spans="2:63" ht="18.75" customHeight="1" x14ac:dyDescent="0.55000000000000004">
      <c r="B65" s="92"/>
      <c r="C65" s="153"/>
      <c r="D65" s="154"/>
      <c r="E65" s="155"/>
      <c r="F65" s="125"/>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7"/>
      <c r="AJ65" s="68"/>
      <c r="AK65" s="68"/>
      <c r="AL65" s="68"/>
      <c r="AM65" s="68" t="str">
        <f>F84</f>
        <v xml:space="preserve">文章例
●～～～等の取組を年に〇回実施し、これから農業を開始する者に対する農福連携等の理解促進を図った。
●～～～という活動を～回実施し、世代や障害の有無を超えた多様な者を対象として交流の場を提供し、参画の推進を図った結果、～～～という成果が得られた。
●～～～の機械の導入といったスマート農業、～～～の媒体を通じた情報発信を強化し、～～の効果が得られた。
●〇〇（例：環境等に配慮した持続可能な農業、ノウフクJASやGAP等）の先進的・独創的な取組を実践し～～～に貢献している。
</v>
      </c>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row>
    <row r="66" spans="2:63" ht="18.75" customHeight="1" x14ac:dyDescent="0.55000000000000004">
      <c r="B66" s="92"/>
      <c r="C66" s="153"/>
      <c r="D66" s="154"/>
      <c r="E66" s="155"/>
      <c r="F66" s="125"/>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7"/>
      <c r="AJ66" s="68"/>
      <c r="AK66" s="68"/>
      <c r="AL66" s="68"/>
      <c r="AM66" s="68" t="str">
        <f>F93</f>
        <v>●この文量が200文字ですこの文量が200文字ですこの文量が200文字ですこの文量が200文字ですこの文量が200文字ですこの文量が2
●00文字ですこの文量が200文字ですこの文量が200文字ですこの文量が200文字ですこの文量が200文字ですこの文量が200文字です
●この文量が200文字ですこの文量が200文字ですこの文量が200文字ですこの文量が200文字ですこの文量が200文字ですこの文</v>
      </c>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row>
    <row r="67" spans="2:63" ht="18.75" customHeight="1" x14ac:dyDescent="0.55000000000000004">
      <c r="B67" s="92"/>
      <c r="C67" s="153"/>
      <c r="D67" s="154"/>
      <c r="E67" s="155"/>
      <c r="F67" s="125"/>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7"/>
      <c r="AJ67" s="68"/>
      <c r="AK67" s="68"/>
      <c r="AL67" s="68"/>
      <c r="AM67" s="68"/>
      <c r="AN67" s="68"/>
      <c r="AO67" s="68"/>
      <c r="AP67" s="68"/>
      <c r="AQ67" s="68"/>
      <c r="AR67" s="68"/>
      <c r="AS67" s="68"/>
      <c r="AT67" s="68"/>
      <c r="AU67" s="68"/>
      <c r="AV67" s="68"/>
      <c r="AW67" s="68"/>
      <c r="AX67" s="68"/>
      <c r="AY67" s="68"/>
      <c r="AZ67" s="68"/>
      <c r="BA67" s="68"/>
      <c r="BB67" s="68"/>
      <c r="BC67" s="68"/>
      <c r="BD67" s="68"/>
      <c r="BE67" s="68"/>
      <c r="BF67" s="68"/>
      <c r="BG67" s="68"/>
      <c r="BH67" s="68"/>
      <c r="BI67" s="68"/>
      <c r="BJ67" s="68"/>
      <c r="BK67" s="68"/>
    </row>
    <row r="68" spans="2:63" ht="18.75" customHeight="1" x14ac:dyDescent="0.55000000000000004">
      <c r="B68" s="92"/>
      <c r="C68" s="153"/>
      <c r="D68" s="154"/>
      <c r="E68" s="155"/>
      <c r="F68" s="125"/>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7"/>
      <c r="AJ68" s="68"/>
      <c r="AK68" s="68"/>
      <c r="AL68" s="68"/>
      <c r="AM68" s="68"/>
      <c r="AN68" s="68"/>
      <c r="AO68" s="68"/>
      <c r="AP68" s="68"/>
      <c r="AQ68" s="68"/>
      <c r="AR68" s="68"/>
      <c r="AS68" s="68"/>
      <c r="AT68" s="68"/>
      <c r="AU68" s="68"/>
      <c r="AV68" s="68"/>
      <c r="AW68" s="68"/>
      <c r="AX68" s="68"/>
      <c r="AY68" s="68"/>
      <c r="AZ68" s="68"/>
      <c r="BA68" s="68"/>
      <c r="BB68" s="68"/>
      <c r="BC68" s="68"/>
      <c r="BD68" s="68"/>
      <c r="BE68" s="68"/>
      <c r="BF68" s="68"/>
      <c r="BG68" s="68"/>
      <c r="BH68" s="68"/>
      <c r="BI68" s="68"/>
      <c r="BJ68" s="68"/>
      <c r="BK68" s="68"/>
    </row>
    <row r="69" spans="2:63" ht="18.75" customHeight="1" thickBot="1" x14ac:dyDescent="0.6">
      <c r="B69" s="92"/>
      <c r="C69" s="153"/>
      <c r="D69" s="154"/>
      <c r="E69" s="155"/>
      <c r="F69" s="125"/>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7"/>
      <c r="AJ69" s="68"/>
      <c r="AK69" s="68"/>
      <c r="AL69" s="68"/>
      <c r="AM69" s="68"/>
      <c r="AN69" s="68"/>
      <c r="AO69" s="68"/>
      <c r="AP69" s="68"/>
      <c r="AQ69" s="68"/>
      <c r="AR69" s="68"/>
      <c r="AS69" s="68"/>
      <c r="AT69" s="68"/>
      <c r="AU69" s="68"/>
      <c r="AV69" s="68"/>
      <c r="AW69" s="68"/>
      <c r="AX69" s="68"/>
      <c r="AY69" s="68"/>
      <c r="AZ69" s="68"/>
      <c r="BA69" s="68"/>
      <c r="BB69" s="68"/>
      <c r="BC69" s="68"/>
      <c r="BD69" s="68"/>
      <c r="BE69" s="68"/>
      <c r="BF69" s="68"/>
      <c r="BG69" s="68"/>
      <c r="BH69" s="68"/>
      <c r="BI69" s="68"/>
      <c r="BJ69" s="68"/>
      <c r="BK69" s="68"/>
    </row>
    <row r="70" spans="2:63" ht="18.649999999999999" customHeight="1" thickBot="1" x14ac:dyDescent="0.6">
      <c r="B70" s="92"/>
      <c r="C70" s="156"/>
      <c r="D70" s="157"/>
      <c r="E70" s="158"/>
      <c r="F70" s="54"/>
      <c r="G70" s="55"/>
      <c r="H70" s="55"/>
      <c r="I70" s="55"/>
      <c r="J70" s="55"/>
      <c r="K70" s="55"/>
      <c r="L70" s="55"/>
      <c r="M70" s="55"/>
      <c r="N70" s="55"/>
      <c r="O70" s="55"/>
      <c r="P70" s="55"/>
      <c r="Q70" s="55"/>
      <c r="R70" s="55"/>
      <c r="S70" s="55"/>
      <c r="T70" s="55"/>
      <c r="U70" s="55"/>
      <c r="V70" s="55"/>
      <c r="W70" s="55"/>
      <c r="X70" s="55"/>
      <c r="Y70" s="55"/>
      <c r="Z70" s="55"/>
      <c r="AA70" s="55"/>
      <c r="AB70" s="55"/>
      <c r="AC70" s="55"/>
      <c r="AD70" s="55"/>
      <c r="AE70" s="88" t="s">
        <v>90</v>
      </c>
      <c r="AF70" s="124"/>
      <c r="AG70" s="89"/>
      <c r="AH70" s="88">
        <f>LEN(F64)</f>
        <v>200</v>
      </c>
      <c r="AI70" s="89"/>
      <c r="AJ70" s="68"/>
      <c r="AK70" s="68"/>
      <c r="AL70" s="68"/>
      <c r="AM70" s="68"/>
      <c r="AN70" s="68"/>
      <c r="AO70" s="68"/>
      <c r="AP70" s="68"/>
      <c r="AQ70" s="68"/>
      <c r="AR70" s="68"/>
      <c r="AS70" s="68"/>
      <c r="AT70" s="68"/>
      <c r="AU70" s="68"/>
      <c r="AV70" s="68"/>
      <c r="AW70" s="68"/>
      <c r="AX70" s="68"/>
      <c r="AY70" s="68"/>
      <c r="AZ70" s="68"/>
      <c r="BA70" s="68"/>
      <c r="BB70" s="68"/>
      <c r="BC70" s="68"/>
      <c r="BD70" s="68"/>
      <c r="BE70" s="68"/>
      <c r="BF70" s="68"/>
      <c r="BG70" s="68"/>
      <c r="BH70" s="68"/>
      <c r="BI70" s="68"/>
      <c r="BJ70" s="68"/>
      <c r="BK70" s="68"/>
    </row>
    <row r="71" spans="2:63" ht="18.75" customHeight="1" x14ac:dyDescent="0.55000000000000004">
      <c r="B71" s="92"/>
      <c r="C71" s="150" t="s">
        <v>98</v>
      </c>
      <c r="D71" s="180"/>
      <c r="E71" s="181"/>
      <c r="F71" s="159" t="s">
        <v>99</v>
      </c>
      <c r="G71" s="160"/>
      <c r="H71" s="160"/>
      <c r="I71" s="160"/>
      <c r="J71" s="160"/>
      <c r="K71" s="160"/>
      <c r="L71" s="160"/>
      <c r="M71" s="160"/>
      <c r="N71" s="160"/>
      <c r="O71" s="160"/>
      <c r="P71" s="160"/>
      <c r="Q71" s="160"/>
      <c r="R71" s="160"/>
      <c r="S71" s="160"/>
      <c r="T71" s="160"/>
      <c r="U71" s="160"/>
      <c r="V71" s="160"/>
      <c r="W71" s="160"/>
      <c r="X71" s="160"/>
      <c r="Y71" s="160"/>
      <c r="Z71" s="160"/>
      <c r="AA71" s="160"/>
      <c r="AB71" s="160"/>
      <c r="AC71" s="160"/>
      <c r="AD71" s="160"/>
      <c r="AE71" s="160"/>
      <c r="AF71" s="160"/>
      <c r="AG71" s="160"/>
      <c r="AH71" s="160"/>
      <c r="AI71" s="161"/>
      <c r="AJ71" s="68"/>
      <c r="AK71" s="68"/>
      <c r="AL71" s="68"/>
      <c r="AM71" s="68"/>
      <c r="AN71" s="68"/>
      <c r="AO71" s="68"/>
      <c r="AP71" s="68"/>
      <c r="AQ71" s="68"/>
      <c r="AR71" s="68"/>
      <c r="AS71" s="68"/>
      <c r="AT71" s="68"/>
      <c r="AU71" s="68"/>
      <c r="AV71" s="68"/>
      <c r="AW71" s="68"/>
      <c r="AX71" s="68"/>
      <c r="AY71" s="68"/>
      <c r="AZ71" s="68"/>
      <c r="BA71" s="68"/>
      <c r="BB71" s="68"/>
      <c r="BC71" s="68"/>
      <c r="BD71" s="68"/>
      <c r="BE71" s="68"/>
      <c r="BF71" s="68"/>
      <c r="BG71" s="68"/>
      <c r="BH71" s="68"/>
      <c r="BI71" s="68"/>
      <c r="BJ71" s="68"/>
      <c r="BK71" s="68"/>
    </row>
    <row r="72" spans="2:63" ht="18.75" customHeight="1" x14ac:dyDescent="0.55000000000000004">
      <c r="B72" s="92"/>
      <c r="C72" s="182"/>
      <c r="D72" s="183"/>
      <c r="E72" s="184"/>
      <c r="F72" s="162"/>
      <c r="G72" s="163"/>
      <c r="H72" s="163"/>
      <c r="I72" s="163"/>
      <c r="J72" s="163"/>
      <c r="K72" s="163"/>
      <c r="L72" s="163"/>
      <c r="M72" s="163"/>
      <c r="N72" s="163"/>
      <c r="O72" s="163"/>
      <c r="P72" s="163"/>
      <c r="Q72" s="163"/>
      <c r="R72" s="163"/>
      <c r="S72" s="163"/>
      <c r="T72" s="163"/>
      <c r="U72" s="163"/>
      <c r="V72" s="163"/>
      <c r="W72" s="163"/>
      <c r="X72" s="163"/>
      <c r="Y72" s="163"/>
      <c r="Z72" s="163"/>
      <c r="AA72" s="163"/>
      <c r="AB72" s="163"/>
      <c r="AC72" s="163"/>
      <c r="AD72" s="163"/>
      <c r="AE72" s="163"/>
      <c r="AF72" s="163"/>
      <c r="AG72" s="163"/>
      <c r="AH72" s="163"/>
      <c r="AI72" s="164"/>
      <c r="AJ72" s="68"/>
      <c r="AK72" s="68"/>
      <c r="AL72" s="68"/>
      <c r="AM72" s="68"/>
      <c r="AN72" s="68"/>
      <c r="AO72" s="68"/>
      <c r="AP72" s="68"/>
      <c r="AQ72" s="68"/>
      <c r="AR72" s="68"/>
      <c r="AS72" s="68"/>
      <c r="AT72" s="68"/>
      <c r="AU72" s="68"/>
      <c r="AV72" s="68"/>
      <c r="AW72" s="68"/>
      <c r="AX72" s="68"/>
      <c r="AY72" s="68"/>
      <c r="AZ72" s="68"/>
      <c r="BA72" s="68"/>
      <c r="BB72" s="68"/>
      <c r="BC72" s="68"/>
      <c r="BD72" s="68"/>
      <c r="BE72" s="68"/>
      <c r="BF72" s="68"/>
      <c r="BG72" s="68"/>
      <c r="BH72" s="68"/>
      <c r="BI72" s="68"/>
      <c r="BJ72" s="68"/>
      <c r="BK72" s="68"/>
    </row>
    <row r="73" spans="2:63" ht="18.75" customHeight="1" x14ac:dyDescent="0.55000000000000004">
      <c r="B73" s="92"/>
      <c r="C73" s="182"/>
      <c r="D73" s="183"/>
      <c r="E73" s="184"/>
      <c r="F73" s="162"/>
      <c r="G73" s="163"/>
      <c r="H73" s="163"/>
      <c r="I73" s="163"/>
      <c r="J73" s="163"/>
      <c r="K73" s="163"/>
      <c r="L73" s="163"/>
      <c r="M73" s="163"/>
      <c r="N73" s="163"/>
      <c r="O73" s="163"/>
      <c r="P73" s="163"/>
      <c r="Q73" s="163"/>
      <c r="R73" s="163"/>
      <c r="S73" s="163"/>
      <c r="T73" s="163"/>
      <c r="U73" s="163"/>
      <c r="V73" s="163"/>
      <c r="W73" s="163"/>
      <c r="X73" s="163"/>
      <c r="Y73" s="163"/>
      <c r="Z73" s="163"/>
      <c r="AA73" s="163"/>
      <c r="AB73" s="163"/>
      <c r="AC73" s="163"/>
      <c r="AD73" s="163"/>
      <c r="AE73" s="163"/>
      <c r="AF73" s="163"/>
      <c r="AG73" s="163"/>
      <c r="AH73" s="163"/>
      <c r="AI73" s="164"/>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row>
    <row r="74" spans="2:63" ht="18.75" customHeight="1" x14ac:dyDescent="0.55000000000000004">
      <c r="B74" s="92"/>
      <c r="C74" s="182"/>
      <c r="D74" s="183"/>
      <c r="E74" s="184"/>
      <c r="F74" s="125" t="s">
        <v>100</v>
      </c>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7"/>
      <c r="AJ74" s="68"/>
      <c r="AK74" s="68"/>
      <c r="AL74" s="68"/>
      <c r="AM74" s="68"/>
      <c r="AN74" s="68"/>
      <c r="AO74" s="68"/>
      <c r="AP74" s="68"/>
      <c r="AQ74" s="68"/>
      <c r="AR74" s="68"/>
      <c r="AS74" s="68"/>
      <c r="AT74" s="68"/>
      <c r="AU74" s="68"/>
      <c r="AV74" s="68"/>
      <c r="AW74" s="68"/>
      <c r="AX74" s="68"/>
      <c r="AY74" s="68"/>
      <c r="AZ74" s="68"/>
      <c r="BA74" s="68"/>
      <c r="BB74" s="68"/>
      <c r="BC74" s="68"/>
      <c r="BD74" s="68"/>
      <c r="BE74" s="68"/>
      <c r="BF74" s="68"/>
      <c r="BG74" s="68"/>
      <c r="BH74" s="68"/>
      <c r="BI74" s="68"/>
      <c r="BJ74" s="68"/>
      <c r="BK74" s="68"/>
    </row>
    <row r="75" spans="2:63" ht="18.75" customHeight="1" x14ac:dyDescent="0.55000000000000004">
      <c r="B75" s="92"/>
      <c r="C75" s="182"/>
      <c r="D75" s="183"/>
      <c r="E75" s="184"/>
      <c r="F75" s="125"/>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7"/>
      <c r="AJ75" s="68"/>
      <c r="AK75" s="68"/>
      <c r="AL75" s="68"/>
      <c r="AM75" s="68"/>
      <c r="AN75" s="68"/>
      <c r="AO75" s="68"/>
      <c r="AP75" s="68"/>
      <c r="AQ75" s="68"/>
      <c r="AR75" s="68"/>
      <c r="AS75" s="68"/>
      <c r="AT75" s="68"/>
      <c r="AU75" s="68"/>
      <c r="AV75" s="68"/>
      <c r="AW75" s="68"/>
      <c r="AX75" s="68"/>
      <c r="AY75" s="68"/>
      <c r="AZ75" s="68"/>
      <c r="BA75" s="68"/>
      <c r="BB75" s="68"/>
      <c r="BC75" s="68"/>
      <c r="BD75" s="68"/>
      <c r="BE75" s="68"/>
      <c r="BF75" s="68"/>
      <c r="BG75" s="68"/>
      <c r="BH75" s="68"/>
      <c r="BI75" s="68"/>
      <c r="BJ75" s="68"/>
      <c r="BK75" s="68"/>
    </row>
    <row r="76" spans="2:63" ht="18.75" customHeight="1" x14ac:dyDescent="0.55000000000000004">
      <c r="B76" s="92"/>
      <c r="C76" s="182"/>
      <c r="D76" s="183"/>
      <c r="E76" s="184"/>
      <c r="F76" s="125"/>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7"/>
      <c r="AJ76" s="68"/>
      <c r="AK76" s="68"/>
      <c r="AL76" s="68"/>
      <c r="AM76" s="68"/>
      <c r="AN76" s="68"/>
      <c r="AO76" s="68"/>
      <c r="AP76" s="68"/>
      <c r="AQ76" s="68"/>
      <c r="AR76" s="68"/>
      <c r="AS76" s="68"/>
      <c r="AT76" s="68"/>
      <c r="AU76" s="68"/>
      <c r="AV76" s="68"/>
      <c r="AW76" s="68"/>
      <c r="AX76" s="68"/>
      <c r="AY76" s="68"/>
      <c r="AZ76" s="68"/>
      <c r="BA76" s="68"/>
      <c r="BB76" s="68"/>
      <c r="BC76" s="68"/>
      <c r="BD76" s="68"/>
      <c r="BE76" s="68"/>
      <c r="BF76" s="68"/>
      <c r="BG76" s="68"/>
      <c r="BH76" s="68"/>
      <c r="BI76" s="68"/>
      <c r="BJ76" s="68"/>
      <c r="BK76" s="68"/>
    </row>
    <row r="77" spans="2:63" ht="18.75" customHeight="1" x14ac:dyDescent="0.55000000000000004">
      <c r="B77" s="92"/>
      <c r="C77" s="182"/>
      <c r="D77" s="183"/>
      <c r="E77" s="184"/>
      <c r="F77" s="125"/>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7"/>
      <c r="AJ77" s="68"/>
      <c r="AK77" s="68"/>
      <c r="AL77" s="68"/>
      <c r="AM77" s="68"/>
      <c r="AN77" s="68"/>
      <c r="AO77" s="68"/>
      <c r="AP77" s="68"/>
      <c r="AQ77" s="68"/>
      <c r="AR77" s="68"/>
      <c r="AS77" s="68"/>
      <c r="AT77" s="68"/>
      <c r="AU77" s="68"/>
      <c r="AV77" s="68"/>
      <c r="AW77" s="68"/>
      <c r="AX77" s="68"/>
      <c r="AY77" s="68"/>
      <c r="AZ77" s="68"/>
      <c r="BA77" s="68"/>
      <c r="BB77" s="68"/>
      <c r="BC77" s="68"/>
      <c r="BD77" s="68"/>
      <c r="BE77" s="68"/>
      <c r="BF77" s="68"/>
      <c r="BG77" s="68"/>
      <c r="BH77" s="68"/>
      <c r="BI77" s="68"/>
      <c r="BJ77" s="68"/>
      <c r="BK77" s="68"/>
    </row>
    <row r="78" spans="2:63" ht="18.75" customHeight="1" x14ac:dyDescent="0.55000000000000004">
      <c r="B78" s="92"/>
      <c r="C78" s="182"/>
      <c r="D78" s="183"/>
      <c r="E78" s="184"/>
      <c r="F78" s="125"/>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7"/>
      <c r="AJ78" s="68"/>
      <c r="AK78" s="68"/>
      <c r="AL78" s="68"/>
      <c r="AM78" s="68"/>
      <c r="AN78" s="68"/>
      <c r="AO78" s="68"/>
      <c r="AP78" s="68"/>
      <c r="AQ78" s="68"/>
      <c r="AR78" s="68"/>
      <c r="AS78" s="68"/>
      <c r="AT78" s="68"/>
      <c r="AU78" s="68"/>
      <c r="AV78" s="68"/>
      <c r="AW78" s="68"/>
      <c r="AX78" s="68"/>
      <c r="AY78" s="68"/>
      <c r="AZ78" s="68"/>
      <c r="BA78" s="68"/>
      <c r="BB78" s="68"/>
      <c r="BC78" s="68"/>
      <c r="BD78" s="68"/>
      <c r="BE78" s="68"/>
      <c r="BF78" s="68"/>
      <c r="BG78" s="68"/>
      <c r="BH78" s="68"/>
      <c r="BI78" s="68"/>
      <c r="BJ78" s="68"/>
      <c r="BK78" s="68"/>
    </row>
    <row r="79" spans="2:63" ht="18.75" customHeight="1" thickBot="1" x14ac:dyDescent="0.6">
      <c r="B79" s="92"/>
      <c r="C79" s="182"/>
      <c r="D79" s="183"/>
      <c r="E79" s="184"/>
      <c r="F79" s="189"/>
      <c r="G79" s="190"/>
      <c r="H79" s="190"/>
      <c r="I79" s="190"/>
      <c r="J79" s="190"/>
      <c r="K79" s="190"/>
      <c r="L79" s="190"/>
      <c r="M79" s="190"/>
      <c r="N79" s="190"/>
      <c r="O79" s="190"/>
      <c r="P79" s="190"/>
      <c r="Q79" s="190"/>
      <c r="R79" s="190"/>
      <c r="S79" s="190"/>
      <c r="T79" s="190"/>
      <c r="U79" s="190"/>
      <c r="V79" s="190"/>
      <c r="W79" s="190"/>
      <c r="X79" s="190"/>
      <c r="Y79" s="190"/>
      <c r="Z79" s="190"/>
      <c r="AA79" s="190"/>
      <c r="AB79" s="190"/>
      <c r="AC79" s="190"/>
      <c r="AD79" s="190"/>
      <c r="AE79" s="190"/>
      <c r="AF79" s="190"/>
      <c r="AG79" s="190"/>
      <c r="AH79" s="190"/>
      <c r="AI79" s="191"/>
      <c r="AJ79" s="68"/>
      <c r="AK79" s="68"/>
      <c r="AL79" s="68"/>
      <c r="AM79" s="68"/>
      <c r="AN79" s="68"/>
      <c r="AO79" s="68"/>
      <c r="AP79" s="68"/>
      <c r="AQ79" s="68"/>
      <c r="AR79" s="68"/>
      <c r="AS79" s="68"/>
      <c r="AT79" s="68"/>
      <c r="AU79" s="68"/>
      <c r="AV79" s="68"/>
      <c r="AW79" s="68"/>
      <c r="AX79" s="68"/>
      <c r="AY79" s="68"/>
      <c r="AZ79" s="68"/>
      <c r="BA79" s="68"/>
      <c r="BB79" s="68"/>
      <c r="BC79" s="68"/>
      <c r="BD79" s="68"/>
      <c r="BE79" s="68"/>
      <c r="BF79" s="68"/>
      <c r="BG79" s="68"/>
      <c r="BH79" s="68"/>
      <c r="BI79" s="68"/>
      <c r="BJ79" s="68"/>
      <c r="BK79" s="68"/>
    </row>
    <row r="80" spans="2:63" ht="18.75" customHeight="1" thickBot="1" x14ac:dyDescent="0.6">
      <c r="B80" s="92"/>
      <c r="C80" s="185"/>
      <c r="D80" s="186"/>
      <c r="E80" s="187"/>
      <c r="F80" s="53"/>
      <c r="G80" s="8"/>
      <c r="H80" s="8"/>
      <c r="I80" s="8"/>
      <c r="J80" s="8"/>
      <c r="K80" s="8"/>
      <c r="L80" s="8"/>
      <c r="M80" s="8"/>
      <c r="N80" s="8"/>
      <c r="O80" s="8"/>
      <c r="P80" s="8"/>
      <c r="Q80" s="8"/>
      <c r="R80" s="8"/>
      <c r="S80" s="8"/>
      <c r="T80" s="8"/>
      <c r="U80" s="8"/>
      <c r="V80" s="8"/>
      <c r="W80" s="8"/>
      <c r="X80" s="8"/>
      <c r="Y80" s="8"/>
      <c r="Z80" s="8"/>
      <c r="AA80" s="8"/>
      <c r="AB80" s="8"/>
      <c r="AC80" s="8"/>
      <c r="AD80" s="8"/>
      <c r="AE80" s="88" t="s">
        <v>90</v>
      </c>
      <c r="AF80" s="124"/>
      <c r="AG80" s="89"/>
      <c r="AH80" s="88">
        <f>LEN(F74)</f>
        <v>190</v>
      </c>
      <c r="AI80" s="89"/>
      <c r="AJ80" s="68"/>
      <c r="AK80" s="68"/>
      <c r="AL80" s="68"/>
      <c r="AM80" s="68"/>
      <c r="AN80" s="68"/>
      <c r="AO80" s="68"/>
      <c r="AP80" s="68"/>
      <c r="AQ80" s="68"/>
      <c r="AR80" s="68"/>
      <c r="AS80" s="68"/>
      <c r="AT80" s="68"/>
      <c r="AU80" s="68"/>
      <c r="AV80" s="68"/>
      <c r="AW80" s="68"/>
      <c r="AX80" s="68"/>
      <c r="AY80" s="68"/>
      <c r="AZ80" s="68"/>
      <c r="BA80" s="68"/>
      <c r="BB80" s="68"/>
      <c r="BC80" s="68"/>
      <c r="BD80" s="68"/>
      <c r="BE80" s="68"/>
      <c r="BF80" s="68"/>
      <c r="BG80" s="68"/>
      <c r="BH80" s="68"/>
      <c r="BI80" s="68"/>
      <c r="BJ80" s="68"/>
      <c r="BK80" s="68"/>
    </row>
    <row r="81" spans="2:63" ht="18.75" customHeight="1" x14ac:dyDescent="0.55000000000000004">
      <c r="B81" s="92"/>
      <c r="C81" s="150" t="s">
        <v>101</v>
      </c>
      <c r="D81" s="180"/>
      <c r="E81" s="181"/>
      <c r="F81" s="159" t="s">
        <v>102</v>
      </c>
      <c r="G81" s="160"/>
      <c r="H81" s="160"/>
      <c r="I81" s="160"/>
      <c r="J81" s="160"/>
      <c r="K81" s="160"/>
      <c r="L81" s="160"/>
      <c r="M81" s="160"/>
      <c r="N81" s="160"/>
      <c r="O81" s="160"/>
      <c r="P81" s="160"/>
      <c r="Q81" s="160"/>
      <c r="R81" s="160"/>
      <c r="S81" s="160"/>
      <c r="T81" s="160"/>
      <c r="U81" s="160"/>
      <c r="V81" s="160"/>
      <c r="W81" s="160"/>
      <c r="X81" s="160"/>
      <c r="Y81" s="160"/>
      <c r="Z81" s="160"/>
      <c r="AA81" s="160"/>
      <c r="AB81" s="160"/>
      <c r="AC81" s="160"/>
      <c r="AD81" s="160"/>
      <c r="AE81" s="160"/>
      <c r="AF81" s="160"/>
      <c r="AG81" s="160"/>
      <c r="AH81" s="160"/>
      <c r="AI81" s="161"/>
      <c r="AJ81" s="68"/>
      <c r="AK81" s="68"/>
      <c r="AL81" s="68"/>
      <c r="AM81" s="68"/>
      <c r="AN81" s="68"/>
      <c r="AO81" s="68"/>
      <c r="AP81" s="68"/>
      <c r="AQ81" s="68"/>
      <c r="AR81" s="68"/>
      <c r="AS81" s="68"/>
      <c r="AT81" s="68"/>
      <c r="AU81" s="68"/>
      <c r="AV81" s="68"/>
      <c r="AW81" s="68"/>
      <c r="AX81" s="68"/>
      <c r="AY81" s="68"/>
      <c r="AZ81" s="68"/>
      <c r="BA81" s="68"/>
      <c r="BB81" s="68"/>
      <c r="BC81" s="68"/>
      <c r="BD81" s="68"/>
      <c r="BE81" s="68"/>
      <c r="BF81" s="68"/>
      <c r="BG81" s="68"/>
      <c r="BH81" s="68"/>
      <c r="BI81" s="68"/>
      <c r="BJ81" s="68"/>
      <c r="BK81" s="68"/>
    </row>
    <row r="82" spans="2:63" ht="18.75" customHeight="1" x14ac:dyDescent="0.55000000000000004">
      <c r="B82" s="92"/>
      <c r="C82" s="182"/>
      <c r="D82" s="183"/>
      <c r="E82" s="184"/>
      <c r="F82" s="162"/>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163"/>
      <c r="AF82" s="163"/>
      <c r="AG82" s="163"/>
      <c r="AH82" s="163"/>
      <c r="AI82" s="164"/>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c r="BH82" s="68"/>
      <c r="BI82" s="68"/>
      <c r="BJ82" s="68"/>
      <c r="BK82" s="68"/>
    </row>
    <row r="83" spans="2:63" ht="18.75" customHeight="1" x14ac:dyDescent="0.55000000000000004">
      <c r="B83" s="92"/>
      <c r="C83" s="182"/>
      <c r="D83" s="183"/>
      <c r="E83" s="184"/>
      <c r="F83" s="162"/>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163"/>
      <c r="AF83" s="163"/>
      <c r="AG83" s="163"/>
      <c r="AH83" s="163"/>
      <c r="AI83" s="164"/>
      <c r="AJ83" s="68"/>
      <c r="AK83" s="68"/>
      <c r="AL83" s="68"/>
      <c r="AM83" s="68"/>
      <c r="AN83" s="68"/>
      <c r="AO83" s="68"/>
      <c r="AP83" s="68"/>
      <c r="AQ83" s="68"/>
      <c r="AR83" s="68"/>
      <c r="AS83" s="68"/>
      <c r="AT83" s="68"/>
      <c r="AU83" s="68"/>
      <c r="AV83" s="68"/>
      <c r="AW83" s="68"/>
      <c r="AX83" s="68"/>
      <c r="AY83" s="68"/>
      <c r="AZ83" s="68"/>
      <c r="BA83" s="68"/>
      <c r="BB83" s="68"/>
      <c r="BC83" s="68"/>
      <c r="BD83" s="68"/>
      <c r="BE83" s="68"/>
      <c r="BF83" s="68"/>
      <c r="BG83" s="68"/>
      <c r="BH83" s="68"/>
      <c r="BI83" s="68"/>
      <c r="BJ83" s="68"/>
      <c r="BK83" s="68"/>
    </row>
    <row r="84" spans="2:63" ht="18.75" customHeight="1" x14ac:dyDescent="0.55000000000000004">
      <c r="B84" s="92"/>
      <c r="C84" s="182"/>
      <c r="D84" s="183"/>
      <c r="E84" s="184"/>
      <c r="F84" s="125" t="s">
        <v>103</v>
      </c>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7"/>
      <c r="AJ84" s="68"/>
      <c r="AK84" s="68"/>
      <c r="AL84" s="68"/>
      <c r="AM84" s="68"/>
      <c r="AN84" s="68"/>
      <c r="AO84" s="68"/>
      <c r="AP84" s="68"/>
      <c r="AQ84" s="68"/>
      <c r="AR84" s="68"/>
      <c r="AS84" s="68"/>
      <c r="AT84" s="68"/>
      <c r="AU84" s="68"/>
      <c r="AV84" s="68"/>
      <c r="AW84" s="68"/>
      <c r="AX84" s="68"/>
      <c r="AY84" s="68"/>
      <c r="AZ84" s="68"/>
      <c r="BA84" s="68"/>
      <c r="BB84" s="68"/>
      <c r="BC84" s="68"/>
      <c r="BD84" s="68"/>
      <c r="BE84" s="68"/>
      <c r="BF84" s="68"/>
      <c r="BG84" s="68"/>
      <c r="BH84" s="68"/>
      <c r="BI84" s="68"/>
      <c r="BJ84" s="68"/>
      <c r="BK84" s="68"/>
    </row>
    <row r="85" spans="2:63" ht="18.75" customHeight="1" x14ac:dyDescent="0.55000000000000004">
      <c r="B85" s="92"/>
      <c r="C85" s="182"/>
      <c r="D85" s="183"/>
      <c r="E85" s="184"/>
      <c r="F85" s="125"/>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7"/>
      <c r="AJ85" s="68"/>
      <c r="AK85" s="68"/>
      <c r="AL85" s="68"/>
      <c r="AM85" s="68"/>
      <c r="AN85" s="68"/>
      <c r="AO85" s="68"/>
      <c r="AP85" s="68"/>
      <c r="AQ85" s="68"/>
      <c r="AR85" s="68"/>
      <c r="AS85" s="68"/>
      <c r="AT85" s="68"/>
      <c r="AU85" s="68"/>
      <c r="AV85" s="68"/>
      <c r="AW85" s="68"/>
      <c r="AX85" s="68"/>
      <c r="AY85" s="68"/>
      <c r="AZ85" s="68"/>
      <c r="BA85" s="68"/>
      <c r="BB85" s="68"/>
      <c r="BC85" s="68"/>
      <c r="BD85" s="68"/>
      <c r="BE85" s="68"/>
      <c r="BF85" s="68"/>
      <c r="BG85" s="68"/>
      <c r="BH85" s="68"/>
      <c r="BI85" s="68"/>
      <c r="BJ85" s="68"/>
      <c r="BK85" s="68"/>
    </row>
    <row r="86" spans="2:63" ht="18.75" customHeight="1" x14ac:dyDescent="0.55000000000000004">
      <c r="B86" s="92"/>
      <c r="C86" s="182"/>
      <c r="D86" s="183"/>
      <c r="E86" s="184"/>
      <c r="F86" s="125"/>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7"/>
      <c r="AJ86" s="68"/>
      <c r="AK86" s="68"/>
      <c r="AL86" s="68"/>
      <c r="AM86" s="68"/>
      <c r="AN86" s="68"/>
      <c r="AO86" s="68"/>
      <c r="AP86" s="68"/>
      <c r="AQ86" s="68"/>
      <c r="AR86" s="68"/>
      <c r="AS86" s="68"/>
      <c r="AT86" s="68"/>
      <c r="AU86" s="68"/>
      <c r="AV86" s="68"/>
      <c r="AW86" s="68"/>
      <c r="AX86" s="68"/>
      <c r="AY86" s="68"/>
      <c r="AZ86" s="68"/>
      <c r="BA86" s="68"/>
      <c r="BB86" s="68"/>
      <c r="BC86" s="68"/>
      <c r="BD86" s="68"/>
      <c r="BE86" s="68"/>
      <c r="BF86" s="68"/>
      <c r="BG86" s="68"/>
      <c r="BH86" s="68"/>
      <c r="BI86" s="68"/>
      <c r="BJ86" s="68"/>
      <c r="BK86" s="68"/>
    </row>
    <row r="87" spans="2:63" ht="18.75" customHeight="1" x14ac:dyDescent="0.55000000000000004">
      <c r="B87" s="92"/>
      <c r="C87" s="182"/>
      <c r="D87" s="183"/>
      <c r="E87" s="184"/>
      <c r="F87" s="125"/>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7"/>
      <c r="AJ87" s="68"/>
      <c r="AK87" s="68"/>
      <c r="AL87" s="68"/>
      <c r="AM87" s="68"/>
      <c r="AN87" s="68"/>
      <c r="AO87" s="68"/>
      <c r="AP87" s="68"/>
      <c r="AQ87" s="68"/>
      <c r="AR87" s="68"/>
      <c r="AS87" s="68"/>
      <c r="AT87" s="68"/>
      <c r="AU87" s="68"/>
      <c r="AV87" s="68"/>
      <c r="AW87" s="68"/>
      <c r="AX87" s="68"/>
      <c r="AY87" s="68"/>
      <c r="AZ87" s="68"/>
      <c r="BA87" s="68"/>
      <c r="BB87" s="68"/>
      <c r="BC87" s="68"/>
      <c r="BD87" s="68"/>
      <c r="BE87" s="68"/>
      <c r="BF87" s="68"/>
      <c r="BG87" s="68"/>
      <c r="BH87" s="68"/>
      <c r="BI87" s="68"/>
      <c r="BJ87" s="68"/>
      <c r="BK87" s="68"/>
    </row>
    <row r="88" spans="2:63" ht="18.75" customHeight="1" x14ac:dyDescent="0.55000000000000004">
      <c r="B88" s="92"/>
      <c r="C88" s="182"/>
      <c r="D88" s="183"/>
      <c r="E88" s="184"/>
      <c r="F88" s="125"/>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7"/>
      <c r="AJ88" s="68"/>
      <c r="AK88" s="68"/>
      <c r="AL88" s="68"/>
      <c r="AM88" s="68"/>
      <c r="AN88" s="68"/>
      <c r="AO88" s="68"/>
      <c r="AP88" s="68"/>
      <c r="AQ88" s="68"/>
      <c r="AR88" s="68"/>
      <c r="AS88" s="68"/>
      <c r="AT88" s="68"/>
      <c r="AU88" s="68"/>
      <c r="AV88" s="68"/>
      <c r="AW88" s="68"/>
      <c r="AX88" s="68"/>
      <c r="AY88" s="68"/>
      <c r="AZ88" s="68"/>
      <c r="BA88" s="68"/>
      <c r="BB88" s="68"/>
      <c r="BC88" s="68"/>
      <c r="BD88" s="68"/>
      <c r="BE88" s="68"/>
      <c r="BF88" s="68"/>
      <c r="BG88" s="68"/>
      <c r="BH88" s="68"/>
      <c r="BI88" s="68"/>
      <c r="BJ88" s="68"/>
      <c r="BK88" s="68"/>
    </row>
    <row r="89" spans="2:63" ht="18.75" customHeight="1" thickBot="1" x14ac:dyDescent="0.6">
      <c r="B89" s="92"/>
      <c r="C89" s="185"/>
      <c r="D89" s="186"/>
      <c r="E89" s="187"/>
      <c r="F89" s="189"/>
      <c r="G89" s="190"/>
      <c r="H89" s="190"/>
      <c r="I89" s="190"/>
      <c r="J89" s="190"/>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1"/>
      <c r="AJ89" s="68"/>
      <c r="AK89" s="68"/>
      <c r="AL89" s="68"/>
      <c r="AM89" s="68"/>
      <c r="AN89" s="68"/>
      <c r="AO89" s="68"/>
      <c r="AP89" s="68"/>
      <c r="AQ89" s="68"/>
      <c r="AR89" s="68"/>
      <c r="AS89" s="68"/>
      <c r="AT89" s="68"/>
      <c r="AU89" s="68"/>
      <c r="AV89" s="68"/>
      <c r="AW89" s="68"/>
      <c r="AX89" s="68"/>
      <c r="AY89" s="68"/>
      <c r="AZ89" s="68"/>
      <c r="BA89" s="68"/>
      <c r="BB89" s="68"/>
      <c r="BC89" s="68"/>
      <c r="BD89" s="68"/>
      <c r="BE89" s="68"/>
      <c r="BF89" s="68"/>
      <c r="BG89" s="68"/>
      <c r="BH89" s="68"/>
      <c r="BI89" s="68"/>
      <c r="BJ89" s="68"/>
      <c r="BK89" s="68"/>
    </row>
    <row r="90" spans="2:63" ht="16" customHeight="1" thickBot="1" x14ac:dyDescent="0.6">
      <c r="AE90" s="88" t="s">
        <v>90</v>
      </c>
      <c r="AF90" s="124"/>
      <c r="AG90" s="89"/>
      <c r="AH90" s="88">
        <f>LEN(F84)</f>
        <v>241</v>
      </c>
      <c r="AI90" s="89"/>
      <c r="AJ90" s="68"/>
      <c r="AK90" s="68"/>
      <c r="AL90" s="68"/>
      <c r="AM90" s="68"/>
      <c r="AN90" s="68"/>
      <c r="AO90" s="68"/>
      <c r="AP90" s="68"/>
      <c r="AQ90" s="68"/>
      <c r="AR90" s="68"/>
      <c r="AS90" s="68"/>
      <c r="AT90" s="68"/>
      <c r="AU90" s="68"/>
      <c r="AV90" s="68"/>
      <c r="AW90" s="68"/>
      <c r="AX90" s="68"/>
      <c r="AY90" s="68"/>
      <c r="AZ90" s="68"/>
      <c r="BA90" s="68"/>
      <c r="BB90" s="68"/>
      <c r="BC90" s="68"/>
      <c r="BD90" s="68"/>
      <c r="BE90" s="68"/>
      <c r="BF90" s="68"/>
      <c r="BG90" s="68"/>
      <c r="BH90" s="68"/>
      <c r="BI90" s="68"/>
      <c r="BJ90" s="68"/>
      <c r="BK90" s="68"/>
    </row>
    <row r="91" spans="2:63" ht="18.75" customHeight="1" x14ac:dyDescent="0.55000000000000004">
      <c r="B91" s="41" t="s">
        <v>104</v>
      </c>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H91" s="68"/>
      <c r="BI91" s="68"/>
      <c r="BJ91" s="68"/>
      <c r="BK91" s="68"/>
    </row>
    <row r="92" spans="2:63" ht="18.75" customHeight="1" x14ac:dyDescent="0.55000000000000004">
      <c r="B92" s="70" t="s">
        <v>105</v>
      </c>
      <c r="C92" s="197" t="s">
        <v>106</v>
      </c>
      <c r="D92" s="198"/>
      <c r="E92" s="199"/>
      <c r="F92" s="242" t="s">
        <v>107</v>
      </c>
      <c r="G92" s="243"/>
      <c r="H92" s="243"/>
      <c r="I92" s="243"/>
      <c r="J92" s="243"/>
      <c r="K92" s="243"/>
      <c r="L92" s="243"/>
      <c r="M92" s="243"/>
      <c r="N92" s="243"/>
      <c r="O92" s="243"/>
      <c r="P92" s="243"/>
      <c r="Q92" s="243"/>
      <c r="R92" s="243"/>
      <c r="S92" s="243"/>
      <c r="T92" s="243"/>
      <c r="U92" s="243"/>
      <c r="V92" s="243"/>
      <c r="W92" s="243"/>
      <c r="X92" s="243"/>
      <c r="Y92" s="243"/>
      <c r="Z92" s="243"/>
      <c r="AA92" s="243"/>
      <c r="AB92" s="243"/>
      <c r="AC92" s="243"/>
      <c r="AD92" s="243"/>
      <c r="AE92" s="243"/>
      <c r="AF92" s="243"/>
      <c r="AG92" s="243"/>
      <c r="AH92" s="243"/>
      <c r="AI92" s="244"/>
      <c r="AJ92" s="68"/>
      <c r="AK92" s="68"/>
      <c r="AL92" s="68"/>
      <c r="AM92" s="68" t="str">
        <f>L103</f>
        <v>有</v>
      </c>
      <c r="AN92" s="68"/>
      <c r="AO92" s="68"/>
      <c r="AP92" s="68"/>
      <c r="AQ92" s="68"/>
      <c r="AR92" s="68"/>
      <c r="AS92" s="68"/>
      <c r="AT92" s="68"/>
      <c r="AU92" s="68"/>
      <c r="AV92" s="68"/>
      <c r="AW92" s="68"/>
      <c r="AX92" s="68"/>
      <c r="AY92" s="68"/>
      <c r="AZ92" s="68"/>
      <c r="BA92" s="68"/>
      <c r="BB92" s="68"/>
      <c r="BC92" s="68"/>
      <c r="BD92" s="68"/>
      <c r="BE92" s="68"/>
      <c r="BF92" s="68"/>
      <c r="BG92" s="68"/>
      <c r="BH92" s="68"/>
      <c r="BI92" s="68"/>
      <c r="BJ92" s="68"/>
      <c r="BK92" s="68"/>
    </row>
    <row r="93" spans="2:63" ht="18.75" customHeight="1" x14ac:dyDescent="0.55000000000000004">
      <c r="B93" s="71"/>
      <c r="C93" s="200"/>
      <c r="D93" s="201"/>
      <c r="E93" s="202"/>
      <c r="F93" s="97" t="s">
        <v>108</v>
      </c>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9"/>
      <c r="AJ93" s="68"/>
      <c r="AK93" s="68"/>
      <c r="AL93" s="68"/>
      <c r="AM93" s="68" t="str">
        <f>O103</f>
        <v>工賃（円）</v>
      </c>
      <c r="AN93" s="68"/>
      <c r="AO93" s="68"/>
      <c r="AP93" s="68"/>
      <c r="AQ93" s="68"/>
      <c r="AR93" s="68"/>
      <c r="AS93" s="68"/>
      <c r="AT93" s="68"/>
      <c r="AU93" s="68"/>
      <c r="AV93" s="68"/>
      <c r="AW93" s="68"/>
      <c r="AX93" s="68"/>
      <c r="AY93" s="68"/>
      <c r="AZ93" s="68"/>
      <c r="BA93" s="68"/>
      <c r="BB93" s="68"/>
      <c r="BC93" s="68"/>
      <c r="BD93" s="68"/>
      <c r="BE93" s="68"/>
      <c r="BF93" s="68"/>
      <c r="BG93" s="68"/>
      <c r="BH93" s="68"/>
      <c r="BI93" s="68"/>
      <c r="BJ93" s="68"/>
      <c r="BK93" s="68"/>
    </row>
    <row r="94" spans="2:63" ht="18.75" customHeight="1" x14ac:dyDescent="0.55000000000000004">
      <c r="B94" s="71"/>
      <c r="C94" s="200"/>
      <c r="D94" s="201"/>
      <c r="E94" s="202"/>
      <c r="F94" s="97"/>
      <c r="G94" s="98"/>
      <c r="H94" s="98"/>
      <c r="I94" s="98"/>
      <c r="J94" s="98"/>
      <c r="K94" s="98"/>
      <c r="L94" s="98"/>
      <c r="M94" s="98"/>
      <c r="N94" s="98"/>
      <c r="O94" s="98"/>
      <c r="P94" s="98"/>
      <c r="Q94" s="98"/>
      <c r="R94" s="98"/>
      <c r="S94" s="98"/>
      <c r="T94" s="98"/>
      <c r="U94" s="98"/>
      <c r="V94" s="98"/>
      <c r="W94" s="98"/>
      <c r="X94" s="98"/>
      <c r="Y94" s="98"/>
      <c r="Z94" s="98"/>
      <c r="AA94" s="98"/>
      <c r="AB94" s="98"/>
      <c r="AC94" s="98"/>
      <c r="AD94" s="98"/>
      <c r="AE94" s="98"/>
      <c r="AF94" s="98"/>
      <c r="AG94" s="98"/>
      <c r="AH94" s="98"/>
      <c r="AI94" s="99"/>
      <c r="AJ94" s="68"/>
      <c r="AK94" s="68"/>
      <c r="AL94" s="68"/>
      <c r="AM94" s="69">
        <f>R103</f>
        <v>15000</v>
      </c>
      <c r="AN94" s="68"/>
      <c r="AO94" s="68"/>
      <c r="AP94" s="68"/>
      <c r="AQ94" s="68"/>
      <c r="AR94" s="68"/>
      <c r="AS94" s="68"/>
      <c r="AT94" s="68"/>
      <c r="AU94" s="68"/>
      <c r="AV94" s="68"/>
      <c r="AW94" s="68"/>
      <c r="AX94" s="68"/>
      <c r="AY94" s="68"/>
      <c r="AZ94" s="68"/>
      <c r="BA94" s="68"/>
      <c r="BB94" s="68"/>
      <c r="BC94" s="68"/>
      <c r="BD94" s="68"/>
      <c r="BE94" s="68"/>
      <c r="BF94" s="68"/>
      <c r="BG94" s="68"/>
      <c r="BH94" s="68"/>
      <c r="BI94" s="68"/>
      <c r="BJ94" s="68"/>
      <c r="BK94" s="68"/>
    </row>
    <row r="95" spans="2:63" ht="18.75" customHeight="1" x14ac:dyDescent="0.55000000000000004">
      <c r="B95" s="71"/>
      <c r="C95" s="200"/>
      <c r="D95" s="201"/>
      <c r="E95" s="202"/>
      <c r="F95" s="97"/>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98"/>
      <c r="AG95" s="98"/>
      <c r="AH95" s="98"/>
      <c r="AI95" s="99"/>
      <c r="AJ95" s="68"/>
      <c r="AK95" s="68"/>
      <c r="AL95" s="68"/>
      <c r="AM95" s="69">
        <f>U103</f>
        <v>16000</v>
      </c>
      <c r="AN95" s="68"/>
      <c r="AO95" s="68"/>
      <c r="AP95" s="68"/>
      <c r="AQ95" s="68"/>
      <c r="AR95" s="68"/>
      <c r="AS95" s="68"/>
      <c r="AT95" s="68"/>
      <c r="AU95" s="68"/>
      <c r="AV95" s="68"/>
      <c r="AW95" s="68"/>
      <c r="AX95" s="68"/>
      <c r="AY95" s="68"/>
      <c r="AZ95" s="68"/>
      <c r="BA95" s="68"/>
      <c r="BB95" s="68"/>
      <c r="BC95" s="68"/>
      <c r="BD95" s="68"/>
      <c r="BE95" s="68"/>
      <c r="BF95" s="68"/>
      <c r="BG95" s="68"/>
      <c r="BH95" s="68"/>
      <c r="BI95" s="68"/>
      <c r="BJ95" s="68"/>
      <c r="BK95" s="68"/>
    </row>
    <row r="96" spans="2:63" ht="18.75" customHeight="1" x14ac:dyDescent="0.55000000000000004">
      <c r="B96" s="71"/>
      <c r="C96" s="200"/>
      <c r="D96" s="201"/>
      <c r="E96" s="202"/>
      <c r="F96" s="97"/>
      <c r="G96" s="98"/>
      <c r="H96" s="98"/>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9"/>
      <c r="AJ96" s="68"/>
      <c r="AK96" s="68"/>
      <c r="AL96" s="68"/>
      <c r="AM96" s="69">
        <f>X103</f>
        <v>17000</v>
      </c>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row>
    <row r="97" spans="2:63" ht="18.75" customHeight="1" x14ac:dyDescent="0.55000000000000004">
      <c r="B97" s="71"/>
      <c r="C97" s="200"/>
      <c r="D97" s="201"/>
      <c r="E97" s="202"/>
      <c r="F97" s="97"/>
      <c r="G97" s="98"/>
      <c r="H97" s="98"/>
      <c r="I97" s="98"/>
      <c r="J97" s="98"/>
      <c r="K97" s="98"/>
      <c r="L97" s="98"/>
      <c r="M97" s="98"/>
      <c r="N97" s="98"/>
      <c r="O97" s="98"/>
      <c r="P97" s="98"/>
      <c r="Q97" s="98"/>
      <c r="R97" s="98"/>
      <c r="S97" s="98"/>
      <c r="T97" s="98"/>
      <c r="U97" s="98"/>
      <c r="V97" s="98"/>
      <c r="W97" s="98"/>
      <c r="X97" s="98"/>
      <c r="Y97" s="98"/>
      <c r="Z97" s="98"/>
      <c r="AA97" s="98"/>
      <c r="AB97" s="98"/>
      <c r="AC97" s="98"/>
      <c r="AD97" s="98"/>
      <c r="AE97" s="98"/>
      <c r="AF97" s="98"/>
      <c r="AG97" s="98"/>
      <c r="AH97" s="98"/>
      <c r="AI97" s="99"/>
      <c r="AJ97" s="68"/>
      <c r="AK97" s="68"/>
      <c r="AL97" s="68"/>
      <c r="AM97" s="69">
        <f>AA103</f>
        <v>22000</v>
      </c>
      <c r="AN97" s="68"/>
      <c r="AO97" s="68"/>
      <c r="AP97" s="68"/>
      <c r="AQ97" s="68"/>
      <c r="AR97" s="68"/>
      <c r="AS97" s="68"/>
      <c r="AT97" s="68"/>
      <c r="AU97" s="68"/>
      <c r="AV97" s="68"/>
      <c r="AW97" s="68"/>
      <c r="AX97" s="68"/>
      <c r="AY97" s="68"/>
      <c r="AZ97" s="68"/>
      <c r="BA97" s="68"/>
      <c r="BB97" s="68"/>
      <c r="BC97" s="68"/>
      <c r="BD97" s="68"/>
      <c r="BE97" s="68"/>
      <c r="BF97" s="68"/>
      <c r="BG97" s="68"/>
      <c r="BH97" s="68"/>
      <c r="BI97" s="68"/>
      <c r="BJ97" s="68"/>
      <c r="BK97" s="68"/>
    </row>
    <row r="98" spans="2:63" ht="18.75" customHeight="1" thickBot="1" x14ac:dyDescent="0.6">
      <c r="B98" s="71"/>
      <c r="C98" s="200"/>
      <c r="D98" s="201"/>
      <c r="E98" s="202"/>
      <c r="F98" s="246"/>
      <c r="G98" s="247"/>
      <c r="H98" s="247"/>
      <c r="I98" s="247"/>
      <c r="J98" s="247"/>
      <c r="K98" s="247"/>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8"/>
      <c r="AJ98" s="68"/>
      <c r="AK98" s="68"/>
      <c r="AL98" s="68"/>
      <c r="AM98" s="69">
        <f>AD103</f>
        <v>24000</v>
      </c>
      <c r="AN98" s="68"/>
      <c r="AO98" s="68"/>
      <c r="AP98" s="68"/>
      <c r="AQ98" s="68"/>
      <c r="AR98" s="68"/>
      <c r="AS98" s="68"/>
      <c r="AT98" s="68"/>
      <c r="AU98" s="68"/>
      <c r="AV98" s="68"/>
      <c r="AW98" s="68"/>
      <c r="AX98" s="68"/>
      <c r="AY98" s="68"/>
      <c r="AZ98" s="68"/>
      <c r="BA98" s="68"/>
      <c r="BB98" s="68"/>
      <c r="BC98" s="68"/>
      <c r="BD98" s="68"/>
      <c r="BE98" s="68"/>
      <c r="BF98" s="68"/>
      <c r="BG98" s="68"/>
      <c r="BH98" s="68"/>
      <c r="BI98" s="68"/>
      <c r="BJ98" s="68"/>
      <c r="BK98" s="68"/>
    </row>
    <row r="99" spans="2:63" ht="18.75" customHeight="1" thickBot="1" x14ac:dyDescent="0.6">
      <c r="B99" s="64"/>
      <c r="C99" s="203"/>
      <c r="D99" s="204"/>
      <c r="E99" s="205"/>
      <c r="F99" s="53"/>
      <c r="G99" s="8"/>
      <c r="H99" s="8"/>
      <c r="I99" s="8"/>
      <c r="J99" s="8"/>
      <c r="K99" s="8"/>
      <c r="L99" s="8"/>
      <c r="M99" s="8"/>
      <c r="N99" s="8"/>
      <c r="O99" s="8"/>
      <c r="P99" s="8"/>
      <c r="Q99" s="8"/>
      <c r="R99" s="8"/>
      <c r="S99" s="8"/>
      <c r="T99" s="8"/>
      <c r="U99" s="8"/>
      <c r="V99" s="8"/>
      <c r="W99" s="8"/>
      <c r="X99" s="8"/>
      <c r="Y99" s="8"/>
      <c r="Z99" s="8"/>
      <c r="AA99" s="8"/>
      <c r="AB99" s="8"/>
      <c r="AC99" s="8"/>
      <c r="AD99" s="8"/>
      <c r="AE99" s="88" t="s">
        <v>90</v>
      </c>
      <c r="AF99" s="124"/>
      <c r="AG99" s="89"/>
      <c r="AH99" s="88">
        <f>LEN(F93)</f>
        <v>200</v>
      </c>
      <c r="AI99" s="89"/>
      <c r="AJ99" s="68"/>
      <c r="AK99" s="68"/>
      <c r="AL99" s="68"/>
      <c r="AM99" s="69"/>
      <c r="AN99" s="68"/>
      <c r="AO99" s="68"/>
      <c r="AP99" s="68"/>
      <c r="AQ99" s="68"/>
      <c r="AR99" s="68"/>
      <c r="AS99" s="68"/>
      <c r="AT99" s="68"/>
      <c r="AU99" s="68"/>
      <c r="AV99" s="68"/>
      <c r="AW99" s="68"/>
      <c r="AX99" s="68"/>
      <c r="AY99" s="68"/>
      <c r="AZ99" s="68"/>
      <c r="BA99" s="68"/>
      <c r="BB99" s="68"/>
      <c r="BC99" s="68"/>
      <c r="BD99" s="68"/>
      <c r="BE99" s="68"/>
      <c r="BF99" s="68"/>
      <c r="BG99" s="68"/>
      <c r="BH99" s="68"/>
      <c r="BI99" s="68"/>
      <c r="BJ99" s="68"/>
      <c r="BK99" s="68"/>
    </row>
    <row r="100" spans="2:63" ht="18.75" customHeight="1" x14ac:dyDescent="0.55000000000000004">
      <c r="B100" s="71" t="s">
        <v>105</v>
      </c>
      <c r="C100" s="229" t="s">
        <v>109</v>
      </c>
      <c r="D100" s="230"/>
      <c r="E100" s="231"/>
      <c r="F100" s="159" t="s">
        <v>110</v>
      </c>
      <c r="G100" s="160"/>
      <c r="H100" s="160"/>
      <c r="I100" s="160"/>
      <c r="J100" s="160"/>
      <c r="K100" s="160"/>
      <c r="L100" s="160"/>
      <c r="M100" s="160"/>
      <c r="N100" s="160"/>
      <c r="O100" s="160"/>
      <c r="P100" s="160"/>
      <c r="Q100" s="160"/>
      <c r="R100" s="160"/>
      <c r="S100" s="160"/>
      <c r="T100" s="160"/>
      <c r="U100" s="160"/>
      <c r="V100" s="160"/>
      <c r="W100" s="160"/>
      <c r="X100" s="160"/>
      <c r="Y100" s="160"/>
      <c r="Z100" s="160"/>
      <c r="AA100" s="160"/>
      <c r="AB100" s="160"/>
      <c r="AC100" s="160"/>
      <c r="AD100" s="160"/>
      <c r="AE100" s="160"/>
      <c r="AF100" s="160"/>
      <c r="AG100" s="160"/>
      <c r="AH100" s="160"/>
      <c r="AI100" s="161"/>
      <c r="AJ100" s="68"/>
      <c r="AK100" s="68"/>
      <c r="AL100" s="68"/>
      <c r="AM100" s="69">
        <f>AG103</f>
        <v>26000</v>
      </c>
      <c r="AN100" s="68"/>
      <c r="AO100" s="68"/>
      <c r="AP100" s="68"/>
      <c r="AQ100" s="68"/>
      <c r="AR100" s="68"/>
      <c r="AS100" s="68"/>
      <c r="AT100" s="68"/>
      <c r="AU100" s="68"/>
      <c r="AV100" s="68"/>
      <c r="AW100" s="68"/>
      <c r="AX100" s="68"/>
      <c r="AY100" s="68"/>
      <c r="AZ100" s="68"/>
      <c r="BA100" s="68"/>
      <c r="BB100" s="68"/>
      <c r="BC100" s="68"/>
      <c r="BD100" s="68"/>
      <c r="BE100" s="68"/>
      <c r="BF100" s="68"/>
      <c r="BG100" s="68"/>
      <c r="BH100" s="68"/>
      <c r="BI100" s="68"/>
      <c r="BJ100" s="68"/>
      <c r="BK100" s="68"/>
    </row>
    <row r="101" spans="2:63" ht="18.75" customHeight="1" x14ac:dyDescent="0.55000000000000004">
      <c r="B101" s="71"/>
      <c r="C101" s="232"/>
      <c r="D101" s="233"/>
      <c r="E101" s="234"/>
      <c r="F101" s="177"/>
      <c r="G101" s="178"/>
      <c r="H101" s="178"/>
      <c r="I101" s="178"/>
      <c r="J101" s="178"/>
      <c r="K101" s="178"/>
      <c r="L101" s="178"/>
      <c r="M101" s="178"/>
      <c r="N101" s="178"/>
      <c r="O101" s="178"/>
      <c r="P101" s="178"/>
      <c r="Q101" s="178"/>
      <c r="R101" s="178"/>
      <c r="S101" s="178"/>
      <c r="T101" s="178"/>
      <c r="U101" s="178"/>
      <c r="V101" s="178"/>
      <c r="W101" s="178"/>
      <c r="X101" s="178"/>
      <c r="Y101" s="178"/>
      <c r="Z101" s="178"/>
      <c r="AA101" s="178"/>
      <c r="AB101" s="178"/>
      <c r="AC101" s="178"/>
      <c r="AD101" s="178"/>
      <c r="AE101" s="178"/>
      <c r="AF101" s="178"/>
      <c r="AG101" s="178"/>
      <c r="AH101" s="178"/>
      <c r="AI101" s="179"/>
      <c r="AJ101" s="68"/>
      <c r="AK101" s="68"/>
      <c r="AL101" s="68"/>
      <c r="AM101" s="68" t="str">
        <f>L105</f>
        <v>この文量が40文字ですこの文量が40文字ですこの文量が40文字ですこの文量が40</v>
      </c>
      <c r="AN101" s="68"/>
      <c r="AO101" s="68"/>
      <c r="AP101" s="68"/>
      <c r="AQ101" s="68"/>
      <c r="AR101" s="68"/>
      <c r="AS101" s="68"/>
      <c r="AT101" s="68"/>
      <c r="AU101" s="68"/>
      <c r="AV101" s="68"/>
      <c r="AW101" s="68"/>
      <c r="AX101" s="68"/>
      <c r="AY101" s="68"/>
      <c r="AZ101" s="68"/>
      <c r="BA101" s="68"/>
      <c r="BB101" s="68"/>
      <c r="BC101" s="68"/>
      <c r="BD101" s="68"/>
      <c r="BE101" s="68"/>
      <c r="BF101" s="68"/>
      <c r="BG101" s="68"/>
      <c r="BH101" s="68"/>
      <c r="BI101" s="68"/>
      <c r="BJ101" s="68"/>
      <c r="BK101" s="68"/>
    </row>
    <row r="102" spans="2:63" ht="18.75" customHeight="1" x14ac:dyDescent="0.55000000000000004">
      <c r="B102" s="71"/>
      <c r="C102" s="232"/>
      <c r="D102" s="233"/>
      <c r="E102" s="234"/>
      <c r="F102" s="86" t="s">
        <v>111</v>
      </c>
      <c r="G102" s="86"/>
      <c r="H102" s="86"/>
      <c r="I102" s="86"/>
      <c r="J102" s="86"/>
      <c r="K102" s="86"/>
      <c r="L102" s="86" t="s">
        <v>112</v>
      </c>
      <c r="M102" s="86"/>
      <c r="N102" s="86"/>
      <c r="O102" s="86" t="s">
        <v>113</v>
      </c>
      <c r="P102" s="86"/>
      <c r="Q102" s="86"/>
      <c r="R102" s="86" t="s">
        <v>114</v>
      </c>
      <c r="S102" s="86"/>
      <c r="T102" s="86"/>
      <c r="U102" s="86" t="s">
        <v>115</v>
      </c>
      <c r="V102" s="86"/>
      <c r="W102" s="86"/>
      <c r="X102" s="86" t="s">
        <v>116</v>
      </c>
      <c r="Y102" s="86"/>
      <c r="Z102" s="86"/>
      <c r="AA102" s="86" t="s">
        <v>117</v>
      </c>
      <c r="AB102" s="86"/>
      <c r="AC102" s="86"/>
      <c r="AD102" s="86" t="s">
        <v>118</v>
      </c>
      <c r="AE102" s="86"/>
      <c r="AF102" s="86"/>
      <c r="AG102" s="86" t="s">
        <v>119</v>
      </c>
      <c r="AH102" s="86"/>
      <c r="AI102" s="86"/>
      <c r="AJ102" s="68"/>
      <c r="AK102" s="68"/>
      <c r="AL102" s="68"/>
      <c r="AM102" s="68" t="str">
        <f>L107</f>
        <v>有</v>
      </c>
      <c r="AN102" s="68"/>
      <c r="AO102" s="68"/>
      <c r="AP102" s="68"/>
      <c r="AQ102" s="68"/>
      <c r="AR102" s="68"/>
      <c r="AS102" s="68"/>
      <c r="AT102" s="68"/>
      <c r="AU102" s="68"/>
      <c r="AV102" s="68"/>
      <c r="AW102" s="68"/>
      <c r="AX102" s="68"/>
      <c r="AY102" s="68"/>
      <c r="AZ102" s="68"/>
      <c r="BA102" s="68"/>
      <c r="BB102" s="68"/>
      <c r="BC102" s="68"/>
      <c r="BD102" s="68"/>
      <c r="BE102" s="68"/>
      <c r="BF102" s="68"/>
      <c r="BG102" s="68"/>
      <c r="BH102" s="68"/>
      <c r="BI102" s="68"/>
      <c r="BJ102" s="68"/>
      <c r="BK102" s="68"/>
    </row>
    <row r="103" spans="2:63" ht="18.75" customHeight="1" x14ac:dyDescent="0.55000000000000004">
      <c r="B103" s="71"/>
      <c r="C103" s="232"/>
      <c r="D103" s="233"/>
      <c r="E103" s="234"/>
      <c r="F103" s="128" t="s">
        <v>120</v>
      </c>
      <c r="G103" s="128"/>
      <c r="H103" s="128"/>
      <c r="I103" s="128"/>
      <c r="J103" s="128"/>
      <c r="K103" s="128"/>
      <c r="L103" s="130" t="s">
        <v>42</v>
      </c>
      <c r="M103" s="130"/>
      <c r="N103" s="130"/>
      <c r="O103" s="129" t="s">
        <v>121</v>
      </c>
      <c r="P103" s="129"/>
      <c r="Q103" s="129"/>
      <c r="R103" s="87">
        <v>15000</v>
      </c>
      <c r="S103" s="87"/>
      <c r="T103" s="87"/>
      <c r="U103" s="87">
        <v>16000</v>
      </c>
      <c r="V103" s="87"/>
      <c r="W103" s="87"/>
      <c r="X103" s="87">
        <v>17000</v>
      </c>
      <c r="Y103" s="87"/>
      <c r="Z103" s="87"/>
      <c r="AA103" s="87">
        <v>22000</v>
      </c>
      <c r="AB103" s="87"/>
      <c r="AC103" s="87"/>
      <c r="AD103" s="87">
        <v>24000</v>
      </c>
      <c r="AE103" s="87"/>
      <c r="AF103" s="87"/>
      <c r="AG103" s="87">
        <v>26000</v>
      </c>
      <c r="AH103" s="87"/>
      <c r="AI103" s="87"/>
      <c r="AJ103" s="68"/>
      <c r="AK103" s="68"/>
      <c r="AL103" s="68"/>
      <c r="AM103" s="68" t="str">
        <f>O107</f>
        <v>人</v>
      </c>
      <c r="AN103" s="68"/>
      <c r="AO103" s="68"/>
      <c r="AP103" s="68"/>
      <c r="AQ103" s="68"/>
      <c r="AR103" s="68"/>
      <c r="AS103" s="68"/>
      <c r="AT103" s="68"/>
      <c r="AU103" s="68"/>
      <c r="AV103" s="68"/>
      <c r="AW103" s="68"/>
      <c r="AX103" s="68"/>
      <c r="AY103" s="68"/>
      <c r="AZ103" s="68"/>
      <c r="BA103" s="68"/>
      <c r="BB103" s="68"/>
      <c r="BC103" s="68"/>
      <c r="BD103" s="68"/>
      <c r="BE103" s="68"/>
      <c r="BF103" s="68"/>
      <c r="BG103" s="68"/>
      <c r="BH103" s="68"/>
      <c r="BI103" s="68"/>
      <c r="BJ103" s="68"/>
      <c r="BK103" s="68"/>
    </row>
    <row r="104" spans="2:63" ht="18.75" customHeight="1" x14ac:dyDescent="0.55000000000000004">
      <c r="B104" s="71"/>
      <c r="C104" s="232"/>
      <c r="D104" s="233"/>
      <c r="E104" s="234"/>
      <c r="F104" s="128"/>
      <c r="G104" s="128"/>
      <c r="H104" s="128"/>
      <c r="I104" s="128"/>
      <c r="J104" s="128"/>
      <c r="K104" s="128"/>
      <c r="L104" s="86" t="s">
        <v>122</v>
      </c>
      <c r="M104" s="86"/>
      <c r="N104" s="86"/>
      <c r="O104" s="131" t="s">
        <v>123</v>
      </c>
      <c r="P104" s="132"/>
      <c r="Q104" s="132"/>
      <c r="R104" s="132"/>
      <c r="S104" s="132"/>
      <c r="T104" s="132"/>
      <c r="U104" s="132"/>
      <c r="V104" s="132"/>
      <c r="W104" s="132"/>
      <c r="X104" s="132"/>
      <c r="Y104" s="132"/>
      <c r="Z104" s="132"/>
      <c r="AA104" s="132"/>
      <c r="AB104" s="132"/>
      <c r="AC104" s="132"/>
      <c r="AD104" s="132"/>
      <c r="AE104" s="132"/>
      <c r="AF104" s="132"/>
      <c r="AG104" s="132"/>
      <c r="AH104" s="132"/>
      <c r="AI104" s="133"/>
      <c r="AJ104" s="68"/>
      <c r="AK104" s="68"/>
      <c r="AL104" s="68"/>
      <c r="AM104" s="69">
        <f>R107</f>
        <v>3</v>
      </c>
      <c r="AN104" s="68"/>
      <c r="AO104" s="68"/>
      <c r="AP104" s="68"/>
      <c r="AQ104" s="68"/>
      <c r="AR104" s="68"/>
      <c r="AS104" s="68"/>
      <c r="AT104" s="68"/>
      <c r="AU104" s="68"/>
      <c r="AV104" s="68"/>
      <c r="AW104" s="68"/>
      <c r="AX104" s="68"/>
      <c r="AY104" s="68"/>
      <c r="AZ104" s="68"/>
      <c r="BA104" s="68"/>
      <c r="BB104" s="68"/>
      <c r="BC104" s="68"/>
      <c r="BD104" s="68"/>
      <c r="BE104" s="68"/>
      <c r="BF104" s="68"/>
      <c r="BG104" s="68"/>
      <c r="BH104" s="68"/>
      <c r="BI104" s="68"/>
      <c r="BJ104" s="68"/>
      <c r="BK104" s="68"/>
    </row>
    <row r="105" spans="2:63" ht="18.75" customHeight="1" x14ac:dyDescent="0.55000000000000004">
      <c r="B105" s="71"/>
      <c r="C105" s="232"/>
      <c r="D105" s="233"/>
      <c r="E105" s="234"/>
      <c r="F105" s="128"/>
      <c r="G105" s="128"/>
      <c r="H105" s="128"/>
      <c r="I105" s="128"/>
      <c r="J105" s="128"/>
      <c r="K105" s="128"/>
      <c r="L105" s="134" t="s">
        <v>124</v>
      </c>
      <c r="M105" s="135"/>
      <c r="N105" s="135"/>
      <c r="O105" s="135"/>
      <c r="P105" s="135"/>
      <c r="Q105" s="135"/>
      <c r="R105" s="135"/>
      <c r="S105" s="135"/>
      <c r="T105" s="135"/>
      <c r="U105" s="135"/>
      <c r="V105" s="135"/>
      <c r="W105" s="135"/>
      <c r="X105" s="135"/>
      <c r="Y105" s="135"/>
      <c r="Z105" s="135"/>
      <c r="AA105" s="135"/>
      <c r="AB105" s="135"/>
      <c r="AC105" s="135"/>
      <c r="AD105" s="135"/>
      <c r="AE105" s="135"/>
      <c r="AF105" s="135"/>
      <c r="AG105" s="135"/>
      <c r="AH105" s="135"/>
      <c r="AI105" s="136"/>
      <c r="AJ105" s="68"/>
      <c r="AK105" s="68"/>
      <c r="AL105" s="68"/>
      <c r="AM105" s="69">
        <f>U107</f>
        <v>7</v>
      </c>
      <c r="AN105" s="68"/>
      <c r="AO105" s="68"/>
      <c r="AP105" s="68"/>
      <c r="AQ105" s="68"/>
      <c r="AR105" s="68"/>
      <c r="AS105" s="68"/>
      <c r="AT105" s="68"/>
      <c r="AU105" s="68"/>
      <c r="AV105" s="68"/>
      <c r="AW105" s="68"/>
      <c r="AX105" s="68"/>
      <c r="AY105" s="68"/>
      <c r="AZ105" s="68"/>
      <c r="BA105" s="68"/>
      <c r="BB105" s="68"/>
      <c r="BC105" s="68"/>
      <c r="BD105" s="68"/>
      <c r="BE105" s="68"/>
      <c r="BF105" s="68"/>
      <c r="BG105" s="68"/>
      <c r="BH105" s="68"/>
      <c r="BI105" s="68"/>
      <c r="BJ105" s="68"/>
      <c r="BK105" s="68"/>
    </row>
    <row r="106" spans="2:63" ht="18.75" customHeight="1" x14ac:dyDescent="0.55000000000000004">
      <c r="B106" s="71"/>
      <c r="C106" s="232"/>
      <c r="D106" s="233"/>
      <c r="E106" s="234"/>
      <c r="F106" s="138" t="s">
        <v>125</v>
      </c>
      <c r="G106" s="138"/>
      <c r="H106" s="138"/>
      <c r="I106" s="138"/>
      <c r="J106" s="138"/>
      <c r="K106" s="138"/>
      <c r="L106" s="138" t="s">
        <v>112</v>
      </c>
      <c r="M106" s="138"/>
      <c r="N106" s="138"/>
      <c r="O106" s="138" t="s">
        <v>126</v>
      </c>
      <c r="P106" s="138"/>
      <c r="Q106" s="138"/>
      <c r="R106" s="138" t="s">
        <v>114</v>
      </c>
      <c r="S106" s="138"/>
      <c r="T106" s="138"/>
      <c r="U106" s="138" t="s">
        <v>115</v>
      </c>
      <c r="V106" s="138"/>
      <c r="W106" s="138"/>
      <c r="X106" s="138" t="s">
        <v>116</v>
      </c>
      <c r="Y106" s="138"/>
      <c r="Z106" s="138"/>
      <c r="AA106" s="138" t="s">
        <v>117</v>
      </c>
      <c r="AB106" s="138"/>
      <c r="AC106" s="138"/>
      <c r="AD106" s="138" t="s">
        <v>118</v>
      </c>
      <c r="AE106" s="138"/>
      <c r="AF106" s="138"/>
      <c r="AG106" s="138" t="s">
        <v>119</v>
      </c>
      <c r="AH106" s="138"/>
      <c r="AI106" s="138"/>
      <c r="AJ106" s="68"/>
      <c r="AK106" s="68"/>
      <c r="AL106" s="68"/>
      <c r="AM106" s="69">
        <f>X107</f>
        <v>9</v>
      </c>
      <c r="AN106" s="68"/>
      <c r="AO106" s="68"/>
      <c r="AP106" s="68"/>
      <c r="AQ106" s="68"/>
      <c r="AR106" s="68"/>
      <c r="AS106" s="68"/>
      <c r="AT106" s="68"/>
      <c r="AU106" s="68"/>
      <c r="AV106" s="68"/>
      <c r="AW106" s="68"/>
      <c r="AX106" s="68"/>
      <c r="AY106" s="68"/>
      <c r="AZ106" s="68"/>
      <c r="BA106" s="68"/>
      <c r="BB106" s="68"/>
      <c r="BC106" s="68"/>
      <c r="BD106" s="68"/>
      <c r="BE106" s="68"/>
      <c r="BF106" s="68"/>
      <c r="BG106" s="68"/>
      <c r="BH106" s="68"/>
      <c r="BI106" s="68"/>
      <c r="BJ106" s="68"/>
      <c r="BK106" s="68"/>
    </row>
    <row r="107" spans="2:63" ht="18.75" customHeight="1" x14ac:dyDescent="0.55000000000000004">
      <c r="B107" s="71"/>
      <c r="C107" s="232"/>
      <c r="D107" s="233"/>
      <c r="E107" s="234"/>
      <c r="F107" s="208" t="s">
        <v>127</v>
      </c>
      <c r="G107" s="208"/>
      <c r="H107" s="208"/>
      <c r="I107" s="208"/>
      <c r="J107" s="208"/>
      <c r="K107" s="208"/>
      <c r="L107" s="130" t="s">
        <v>42</v>
      </c>
      <c r="M107" s="130"/>
      <c r="N107" s="130"/>
      <c r="O107" s="130" t="s">
        <v>128</v>
      </c>
      <c r="P107" s="130"/>
      <c r="Q107" s="130"/>
      <c r="R107" s="137">
        <v>3</v>
      </c>
      <c r="S107" s="137"/>
      <c r="T107" s="137"/>
      <c r="U107" s="137">
        <v>7</v>
      </c>
      <c r="V107" s="137"/>
      <c r="W107" s="137"/>
      <c r="X107" s="137">
        <v>9</v>
      </c>
      <c r="Y107" s="137"/>
      <c r="Z107" s="137"/>
      <c r="AA107" s="137">
        <v>10</v>
      </c>
      <c r="AB107" s="137"/>
      <c r="AC107" s="137"/>
      <c r="AD107" s="137">
        <v>10</v>
      </c>
      <c r="AE107" s="137"/>
      <c r="AF107" s="137"/>
      <c r="AG107" s="137">
        <v>12</v>
      </c>
      <c r="AH107" s="137"/>
      <c r="AI107" s="137"/>
      <c r="AJ107" s="68"/>
      <c r="AK107" s="68"/>
      <c r="AL107" s="68"/>
      <c r="AM107" s="69">
        <f>AA107</f>
        <v>10</v>
      </c>
      <c r="AN107" s="68"/>
      <c r="AO107" s="68"/>
      <c r="AP107" s="68"/>
      <c r="AQ107" s="68"/>
      <c r="AR107" s="68"/>
      <c r="AS107" s="68"/>
      <c r="AT107" s="68"/>
      <c r="AU107" s="68"/>
      <c r="AV107" s="68"/>
      <c r="AW107" s="68"/>
      <c r="AX107" s="68"/>
      <c r="AY107" s="68"/>
      <c r="AZ107" s="68"/>
      <c r="BA107" s="68"/>
      <c r="BB107" s="68"/>
      <c r="BC107" s="68"/>
      <c r="BD107" s="68"/>
      <c r="BE107" s="68"/>
      <c r="BF107" s="68"/>
      <c r="BG107" s="68"/>
      <c r="BH107" s="68"/>
      <c r="BI107" s="68"/>
      <c r="BJ107" s="68"/>
      <c r="BK107" s="68"/>
    </row>
    <row r="108" spans="2:63" ht="18.75" customHeight="1" x14ac:dyDescent="0.55000000000000004">
      <c r="B108" s="71"/>
      <c r="C108" s="232"/>
      <c r="D108" s="233"/>
      <c r="E108" s="234"/>
      <c r="F108" s="208"/>
      <c r="G108" s="208"/>
      <c r="H108" s="208"/>
      <c r="I108" s="208"/>
      <c r="J108" s="208"/>
      <c r="K108" s="208"/>
      <c r="L108" s="138" t="s">
        <v>122</v>
      </c>
      <c r="M108" s="138"/>
      <c r="N108" s="207"/>
      <c r="O108" s="131" t="s">
        <v>129</v>
      </c>
      <c r="P108" s="132"/>
      <c r="Q108" s="132"/>
      <c r="R108" s="132"/>
      <c r="S108" s="132"/>
      <c r="T108" s="132"/>
      <c r="U108" s="132"/>
      <c r="V108" s="132"/>
      <c r="W108" s="132"/>
      <c r="X108" s="132"/>
      <c r="Y108" s="132"/>
      <c r="Z108" s="132"/>
      <c r="AA108" s="132"/>
      <c r="AB108" s="132"/>
      <c r="AC108" s="132"/>
      <c r="AD108" s="132"/>
      <c r="AE108" s="132"/>
      <c r="AF108" s="132"/>
      <c r="AG108" s="132"/>
      <c r="AH108" s="132"/>
      <c r="AI108" s="133"/>
      <c r="AJ108" s="68"/>
      <c r="AK108" s="68"/>
      <c r="AL108" s="68"/>
      <c r="AM108" s="69">
        <f>AD107</f>
        <v>10</v>
      </c>
      <c r="AN108" s="68"/>
      <c r="AO108" s="68"/>
      <c r="AP108" s="68"/>
      <c r="AQ108" s="68"/>
      <c r="AR108" s="68"/>
      <c r="AS108" s="68"/>
      <c r="AT108" s="68"/>
      <c r="AU108" s="68"/>
      <c r="AV108" s="68"/>
      <c r="AW108" s="68"/>
      <c r="AX108" s="68"/>
      <c r="AY108" s="68"/>
      <c r="AZ108" s="68"/>
      <c r="BA108" s="68"/>
      <c r="BB108" s="68"/>
      <c r="BC108" s="68"/>
      <c r="BD108" s="68"/>
      <c r="BE108" s="68"/>
      <c r="BF108" s="68"/>
      <c r="BG108" s="68"/>
      <c r="BH108" s="68"/>
      <c r="BI108" s="68"/>
      <c r="BJ108" s="68"/>
      <c r="BK108" s="68"/>
    </row>
    <row r="109" spans="2:63" ht="18.75" customHeight="1" x14ac:dyDescent="0.55000000000000004">
      <c r="B109" s="71"/>
      <c r="C109" s="232"/>
      <c r="D109" s="233"/>
      <c r="E109" s="234"/>
      <c r="F109" s="208"/>
      <c r="G109" s="208"/>
      <c r="H109" s="208"/>
      <c r="I109" s="208"/>
      <c r="J109" s="208"/>
      <c r="K109" s="208"/>
      <c r="L109" s="134"/>
      <c r="M109" s="135"/>
      <c r="N109" s="135"/>
      <c r="O109" s="135"/>
      <c r="P109" s="135"/>
      <c r="Q109" s="135"/>
      <c r="R109" s="135"/>
      <c r="S109" s="135"/>
      <c r="T109" s="135"/>
      <c r="U109" s="135"/>
      <c r="V109" s="135"/>
      <c r="W109" s="135"/>
      <c r="X109" s="135"/>
      <c r="Y109" s="135"/>
      <c r="Z109" s="135"/>
      <c r="AA109" s="135"/>
      <c r="AB109" s="135"/>
      <c r="AC109" s="135"/>
      <c r="AD109" s="135"/>
      <c r="AE109" s="135"/>
      <c r="AF109" s="135"/>
      <c r="AG109" s="135"/>
      <c r="AH109" s="135"/>
      <c r="AI109" s="136"/>
      <c r="AJ109" s="68"/>
      <c r="AK109" s="68"/>
      <c r="AL109" s="68"/>
      <c r="AM109" s="69">
        <f>AG107</f>
        <v>12</v>
      </c>
      <c r="AN109" s="68"/>
      <c r="AO109" s="68"/>
      <c r="AP109" s="68"/>
      <c r="AQ109" s="68"/>
      <c r="AR109" s="68"/>
      <c r="AS109" s="68"/>
      <c r="AT109" s="68"/>
      <c r="AU109" s="68"/>
      <c r="AV109" s="68"/>
      <c r="AW109" s="68"/>
      <c r="AX109" s="68"/>
      <c r="AY109" s="68"/>
      <c r="AZ109" s="68"/>
      <c r="BA109" s="68"/>
      <c r="BB109" s="68"/>
      <c r="BC109" s="68"/>
      <c r="BD109" s="68"/>
      <c r="BE109" s="68"/>
      <c r="BF109" s="68"/>
      <c r="BG109" s="68"/>
      <c r="BH109" s="68"/>
      <c r="BI109" s="68"/>
      <c r="BJ109" s="68"/>
      <c r="BK109" s="68"/>
    </row>
    <row r="110" spans="2:63" ht="18.75" customHeight="1" x14ac:dyDescent="0.55000000000000004">
      <c r="B110" s="71"/>
      <c r="C110" s="232" t="s">
        <v>109</v>
      </c>
      <c r="D110" s="233"/>
      <c r="E110" s="234"/>
      <c r="F110" s="86" t="s">
        <v>130</v>
      </c>
      <c r="G110" s="86"/>
      <c r="H110" s="86"/>
      <c r="I110" s="86"/>
      <c r="J110" s="86"/>
      <c r="K110" s="86"/>
      <c r="L110" s="86" t="s">
        <v>112</v>
      </c>
      <c r="M110" s="86"/>
      <c r="N110" s="86"/>
      <c r="O110" s="86" t="s">
        <v>126</v>
      </c>
      <c r="P110" s="86"/>
      <c r="Q110" s="86"/>
      <c r="R110" s="86" t="s">
        <v>114</v>
      </c>
      <c r="S110" s="86"/>
      <c r="T110" s="86"/>
      <c r="U110" s="86" t="s">
        <v>115</v>
      </c>
      <c r="V110" s="86"/>
      <c r="W110" s="86"/>
      <c r="X110" s="86" t="s">
        <v>116</v>
      </c>
      <c r="Y110" s="86"/>
      <c r="Z110" s="86"/>
      <c r="AA110" s="86" t="s">
        <v>117</v>
      </c>
      <c r="AB110" s="86"/>
      <c r="AC110" s="86"/>
      <c r="AD110" s="86" t="s">
        <v>118</v>
      </c>
      <c r="AE110" s="86"/>
      <c r="AF110" s="86"/>
      <c r="AG110" s="86" t="s">
        <v>119</v>
      </c>
      <c r="AH110" s="86"/>
      <c r="AI110" s="86"/>
      <c r="AJ110" s="68"/>
      <c r="AK110" s="68"/>
      <c r="AL110" s="68"/>
      <c r="AM110" s="68">
        <f>L109</f>
        <v>0</v>
      </c>
      <c r="AN110" s="68"/>
      <c r="AO110" s="68"/>
      <c r="AP110" s="68"/>
      <c r="AQ110" s="68"/>
      <c r="AR110" s="68"/>
      <c r="AS110" s="68"/>
      <c r="AT110" s="68"/>
      <c r="AU110" s="68"/>
      <c r="AV110" s="68"/>
      <c r="AW110" s="68"/>
      <c r="AX110" s="68"/>
      <c r="AY110" s="68"/>
      <c r="AZ110" s="68"/>
      <c r="BA110" s="68"/>
      <c r="BB110" s="68"/>
      <c r="BC110" s="68"/>
      <c r="BD110" s="68"/>
      <c r="BE110" s="68"/>
      <c r="BF110" s="68"/>
      <c r="BG110" s="68"/>
      <c r="BH110" s="68"/>
      <c r="BI110" s="68"/>
      <c r="BJ110" s="68"/>
      <c r="BK110" s="68"/>
    </row>
    <row r="111" spans="2:63" ht="18.75" customHeight="1" x14ac:dyDescent="0.55000000000000004">
      <c r="B111" s="71"/>
      <c r="C111" s="232"/>
      <c r="D111" s="233"/>
      <c r="E111" s="234"/>
      <c r="F111" s="128" t="s">
        <v>131</v>
      </c>
      <c r="G111" s="128"/>
      <c r="H111" s="128"/>
      <c r="I111" s="128"/>
      <c r="J111" s="128"/>
      <c r="K111" s="128"/>
      <c r="L111" s="130" t="s">
        <v>42</v>
      </c>
      <c r="M111" s="130"/>
      <c r="N111" s="130"/>
      <c r="O111" s="130" t="s">
        <v>132</v>
      </c>
      <c r="P111" s="130"/>
      <c r="Q111" s="130"/>
      <c r="R111" s="87">
        <v>1</v>
      </c>
      <c r="S111" s="87"/>
      <c r="T111" s="87"/>
      <c r="U111" s="87">
        <v>5</v>
      </c>
      <c r="V111" s="87"/>
      <c r="W111" s="87"/>
      <c r="X111" s="87">
        <v>9</v>
      </c>
      <c r="Y111" s="87"/>
      <c r="Z111" s="87"/>
      <c r="AA111" s="87">
        <v>13</v>
      </c>
      <c r="AB111" s="87"/>
      <c r="AC111" s="87"/>
      <c r="AD111" s="87">
        <v>17</v>
      </c>
      <c r="AE111" s="87"/>
      <c r="AF111" s="87"/>
      <c r="AG111" s="87">
        <v>21</v>
      </c>
      <c r="AH111" s="87"/>
      <c r="AI111" s="87"/>
      <c r="AJ111" s="68"/>
      <c r="AK111" s="68"/>
      <c r="AL111" s="68"/>
      <c r="AM111" s="68" t="str">
        <f>L111</f>
        <v>有</v>
      </c>
      <c r="AN111" s="68"/>
      <c r="AO111" s="68"/>
      <c r="AP111" s="68"/>
      <c r="AQ111" s="68"/>
      <c r="AR111" s="68"/>
      <c r="AS111" s="68"/>
      <c r="AT111" s="68"/>
      <c r="AU111" s="68"/>
      <c r="AV111" s="68"/>
      <c r="AW111" s="68"/>
      <c r="AX111" s="68"/>
      <c r="AY111" s="68"/>
      <c r="AZ111" s="68"/>
      <c r="BA111" s="68"/>
      <c r="BB111" s="68"/>
      <c r="BC111" s="68"/>
      <c r="BD111" s="68"/>
      <c r="BE111" s="68"/>
      <c r="BF111" s="68"/>
      <c r="BG111" s="68"/>
      <c r="BH111" s="68"/>
      <c r="BI111" s="68"/>
      <c r="BJ111" s="68"/>
      <c r="BK111" s="68"/>
    </row>
    <row r="112" spans="2:63" ht="18.75" customHeight="1" x14ac:dyDescent="0.55000000000000004">
      <c r="B112" s="71"/>
      <c r="C112" s="232"/>
      <c r="D112" s="233"/>
      <c r="E112" s="234"/>
      <c r="F112" s="128"/>
      <c r="G112" s="128"/>
      <c r="H112" s="128"/>
      <c r="I112" s="128"/>
      <c r="J112" s="128"/>
      <c r="K112" s="128"/>
      <c r="L112" s="86" t="s">
        <v>122</v>
      </c>
      <c r="M112" s="86"/>
      <c r="N112" s="206"/>
      <c r="O112" s="131" t="s">
        <v>133</v>
      </c>
      <c r="P112" s="132"/>
      <c r="Q112" s="132"/>
      <c r="R112" s="132"/>
      <c r="S112" s="132"/>
      <c r="T112" s="132"/>
      <c r="U112" s="132"/>
      <c r="V112" s="132"/>
      <c r="W112" s="132"/>
      <c r="X112" s="132"/>
      <c r="Y112" s="132"/>
      <c r="Z112" s="132"/>
      <c r="AA112" s="132"/>
      <c r="AB112" s="132"/>
      <c r="AC112" s="132"/>
      <c r="AD112" s="132"/>
      <c r="AE112" s="132"/>
      <c r="AF112" s="132"/>
      <c r="AG112" s="132"/>
      <c r="AH112" s="132"/>
      <c r="AI112" s="133"/>
      <c r="AJ112" s="68"/>
      <c r="AK112" s="68"/>
      <c r="AL112" s="68"/>
      <c r="AM112" s="68" t="str">
        <f>O111</f>
        <v>万円</v>
      </c>
      <c r="AN112" s="68"/>
      <c r="AO112" s="68"/>
      <c r="AP112" s="68"/>
      <c r="AQ112" s="68"/>
      <c r="AR112" s="68"/>
      <c r="AS112" s="68"/>
      <c r="AT112" s="68"/>
      <c r="AU112" s="68"/>
      <c r="AV112" s="68"/>
      <c r="AW112" s="68"/>
      <c r="AX112" s="68"/>
      <c r="AY112" s="68"/>
      <c r="AZ112" s="68"/>
      <c r="BA112" s="68"/>
      <c r="BB112" s="68"/>
      <c r="BC112" s="68"/>
      <c r="BD112" s="68"/>
      <c r="BE112" s="68"/>
      <c r="BF112" s="68"/>
      <c r="BG112" s="68"/>
      <c r="BH112" s="68"/>
      <c r="BI112" s="68"/>
      <c r="BJ112" s="68"/>
      <c r="BK112" s="68"/>
    </row>
    <row r="113" spans="2:63" ht="18.75" customHeight="1" x14ac:dyDescent="0.55000000000000004">
      <c r="B113" s="71"/>
      <c r="C113" s="232"/>
      <c r="D113" s="233"/>
      <c r="E113" s="234"/>
      <c r="F113" s="128"/>
      <c r="G113" s="128"/>
      <c r="H113" s="128"/>
      <c r="I113" s="128"/>
      <c r="J113" s="128"/>
      <c r="K113" s="128"/>
      <c r="L113" s="134"/>
      <c r="M113" s="135"/>
      <c r="N113" s="135"/>
      <c r="O113" s="135"/>
      <c r="P113" s="135"/>
      <c r="Q113" s="135"/>
      <c r="R113" s="135"/>
      <c r="S113" s="135"/>
      <c r="T113" s="135"/>
      <c r="U113" s="135"/>
      <c r="V113" s="135"/>
      <c r="W113" s="135"/>
      <c r="X113" s="135"/>
      <c r="Y113" s="135"/>
      <c r="Z113" s="135"/>
      <c r="AA113" s="135"/>
      <c r="AB113" s="135"/>
      <c r="AC113" s="135"/>
      <c r="AD113" s="135"/>
      <c r="AE113" s="135"/>
      <c r="AF113" s="135"/>
      <c r="AG113" s="135"/>
      <c r="AH113" s="135"/>
      <c r="AI113" s="136"/>
      <c r="AJ113" s="68"/>
      <c r="AK113" s="68"/>
      <c r="AL113" s="68"/>
      <c r="AM113" s="69">
        <f>R111</f>
        <v>1</v>
      </c>
      <c r="AN113" s="68"/>
      <c r="AO113" s="68"/>
      <c r="AP113" s="68"/>
      <c r="AQ113" s="68"/>
      <c r="AR113" s="68"/>
      <c r="AS113" s="68"/>
      <c r="AT113" s="68"/>
      <c r="AU113" s="68"/>
      <c r="AV113" s="68"/>
      <c r="AW113" s="68"/>
      <c r="AX113" s="68"/>
      <c r="AY113" s="68"/>
      <c r="AZ113" s="68"/>
      <c r="BA113" s="68"/>
      <c r="BB113" s="68"/>
      <c r="BC113" s="68"/>
      <c r="BD113" s="68"/>
      <c r="BE113" s="68"/>
      <c r="BF113" s="68"/>
      <c r="BG113" s="68"/>
      <c r="BH113" s="68"/>
      <c r="BI113" s="68"/>
      <c r="BJ113" s="68"/>
      <c r="BK113" s="68"/>
    </row>
    <row r="114" spans="2:63" ht="18.75" customHeight="1" x14ac:dyDescent="0.55000000000000004">
      <c r="B114" s="71"/>
      <c r="C114" s="232"/>
      <c r="D114" s="233"/>
      <c r="E114" s="234"/>
      <c r="F114" s="138" t="s">
        <v>134</v>
      </c>
      <c r="G114" s="138"/>
      <c r="H114" s="138"/>
      <c r="I114" s="138"/>
      <c r="J114" s="138"/>
      <c r="K114" s="138"/>
      <c r="L114" s="138" t="s">
        <v>112</v>
      </c>
      <c r="M114" s="138"/>
      <c r="N114" s="138"/>
      <c r="O114" s="138" t="s">
        <v>126</v>
      </c>
      <c r="P114" s="138"/>
      <c r="Q114" s="138"/>
      <c r="R114" s="138" t="s">
        <v>114</v>
      </c>
      <c r="S114" s="138"/>
      <c r="T114" s="138"/>
      <c r="U114" s="138" t="s">
        <v>115</v>
      </c>
      <c r="V114" s="138"/>
      <c r="W114" s="138"/>
      <c r="X114" s="138" t="s">
        <v>116</v>
      </c>
      <c r="Y114" s="138"/>
      <c r="Z114" s="138"/>
      <c r="AA114" s="138" t="s">
        <v>117</v>
      </c>
      <c r="AB114" s="138"/>
      <c r="AC114" s="138"/>
      <c r="AD114" s="138" t="s">
        <v>118</v>
      </c>
      <c r="AE114" s="138"/>
      <c r="AF114" s="138"/>
      <c r="AG114" s="138" t="s">
        <v>119</v>
      </c>
      <c r="AH114" s="138"/>
      <c r="AI114" s="138"/>
      <c r="AJ114" s="68"/>
      <c r="AK114" s="68"/>
      <c r="AL114" s="68"/>
      <c r="AM114" s="69">
        <f>U111</f>
        <v>5</v>
      </c>
      <c r="AN114" s="68"/>
      <c r="AO114" s="68"/>
      <c r="AP114" s="68"/>
      <c r="AQ114" s="68"/>
      <c r="AR114" s="68"/>
      <c r="AS114" s="68"/>
      <c r="AT114" s="68"/>
      <c r="AU114" s="68"/>
      <c r="AV114" s="68"/>
      <c r="AW114" s="68"/>
      <c r="AX114" s="68"/>
      <c r="AY114" s="68"/>
      <c r="AZ114" s="68"/>
      <c r="BA114" s="68"/>
      <c r="BB114" s="68"/>
      <c r="BC114" s="68"/>
      <c r="BD114" s="68"/>
      <c r="BE114" s="68"/>
      <c r="BF114" s="68"/>
      <c r="BG114" s="68"/>
      <c r="BH114" s="68"/>
      <c r="BI114" s="68"/>
      <c r="BJ114" s="68"/>
      <c r="BK114" s="68"/>
    </row>
    <row r="115" spans="2:63" ht="18.75" customHeight="1" x14ac:dyDescent="0.55000000000000004">
      <c r="B115" s="71"/>
      <c r="C115" s="232"/>
      <c r="D115" s="233"/>
      <c r="E115" s="234"/>
      <c r="F115" s="208" t="s">
        <v>135</v>
      </c>
      <c r="G115" s="208"/>
      <c r="H115" s="208"/>
      <c r="I115" s="208"/>
      <c r="J115" s="208"/>
      <c r="K115" s="208"/>
      <c r="L115" s="130" t="s">
        <v>42</v>
      </c>
      <c r="M115" s="130"/>
      <c r="N115" s="130"/>
      <c r="O115" s="130" t="s">
        <v>136</v>
      </c>
      <c r="P115" s="130"/>
      <c r="Q115" s="130"/>
      <c r="R115" s="87">
        <v>100</v>
      </c>
      <c r="S115" s="87"/>
      <c r="T115" s="87"/>
      <c r="U115" s="87">
        <v>200</v>
      </c>
      <c r="V115" s="87"/>
      <c r="W115" s="87"/>
      <c r="X115" s="87">
        <v>300</v>
      </c>
      <c r="Y115" s="87"/>
      <c r="Z115" s="87"/>
      <c r="AA115" s="87">
        <v>400</v>
      </c>
      <c r="AB115" s="87"/>
      <c r="AC115" s="87"/>
      <c r="AD115" s="87">
        <v>500</v>
      </c>
      <c r="AE115" s="87"/>
      <c r="AF115" s="87"/>
      <c r="AG115" s="87">
        <v>600</v>
      </c>
      <c r="AH115" s="87"/>
      <c r="AI115" s="87"/>
      <c r="AJ115" s="68"/>
      <c r="AK115" s="68"/>
      <c r="AL115" s="68"/>
      <c r="AM115" s="69">
        <f>X111</f>
        <v>9</v>
      </c>
      <c r="AN115" s="68"/>
      <c r="AO115" s="68"/>
      <c r="AP115" s="68"/>
      <c r="AQ115" s="68"/>
      <c r="AR115" s="68"/>
      <c r="AS115" s="68"/>
      <c r="AT115" s="68"/>
      <c r="AU115" s="68"/>
      <c r="AV115" s="68"/>
      <c r="AW115" s="68"/>
      <c r="AX115" s="68"/>
      <c r="AY115" s="68"/>
      <c r="AZ115" s="68"/>
      <c r="BA115" s="68"/>
      <c r="BB115" s="68"/>
      <c r="BC115" s="68"/>
      <c r="BD115" s="68"/>
      <c r="BE115" s="68"/>
      <c r="BF115" s="68"/>
      <c r="BG115" s="68"/>
      <c r="BH115" s="68"/>
      <c r="BI115" s="68"/>
      <c r="BJ115" s="68"/>
      <c r="BK115" s="68"/>
    </row>
    <row r="116" spans="2:63" ht="18.75" customHeight="1" x14ac:dyDescent="0.55000000000000004">
      <c r="B116" s="71"/>
      <c r="C116" s="232"/>
      <c r="D116" s="233"/>
      <c r="E116" s="234"/>
      <c r="F116" s="208"/>
      <c r="G116" s="208"/>
      <c r="H116" s="208"/>
      <c r="I116" s="208"/>
      <c r="J116" s="208"/>
      <c r="K116" s="208"/>
      <c r="L116" s="138" t="s">
        <v>122</v>
      </c>
      <c r="M116" s="138"/>
      <c r="N116" s="207"/>
      <c r="O116" s="131" t="s">
        <v>133</v>
      </c>
      <c r="P116" s="132"/>
      <c r="Q116" s="132"/>
      <c r="R116" s="132"/>
      <c r="S116" s="132"/>
      <c r="T116" s="132"/>
      <c r="U116" s="132"/>
      <c r="V116" s="132"/>
      <c r="W116" s="132"/>
      <c r="X116" s="132"/>
      <c r="Y116" s="132"/>
      <c r="Z116" s="132"/>
      <c r="AA116" s="132"/>
      <c r="AB116" s="132"/>
      <c r="AC116" s="132"/>
      <c r="AD116" s="132"/>
      <c r="AE116" s="132"/>
      <c r="AF116" s="132"/>
      <c r="AG116" s="132"/>
      <c r="AH116" s="132"/>
      <c r="AI116" s="133"/>
      <c r="AJ116" s="68"/>
      <c r="AK116" s="68"/>
      <c r="AL116" s="68"/>
      <c r="AM116" s="69">
        <f>AA111</f>
        <v>13</v>
      </c>
      <c r="AN116" s="68"/>
      <c r="AO116" s="68"/>
      <c r="AP116" s="68"/>
      <c r="AQ116" s="68"/>
      <c r="AR116" s="68"/>
      <c r="AS116" s="68"/>
      <c r="AT116" s="68"/>
      <c r="AU116" s="68"/>
      <c r="AV116" s="68"/>
      <c r="AW116" s="68"/>
      <c r="AX116" s="68"/>
      <c r="AY116" s="68"/>
      <c r="AZ116" s="68"/>
      <c r="BA116" s="68"/>
      <c r="BB116" s="68"/>
      <c r="BC116" s="68"/>
      <c r="BD116" s="68"/>
      <c r="BE116" s="68"/>
      <c r="BF116" s="68"/>
      <c r="BG116" s="68"/>
      <c r="BH116" s="68"/>
      <c r="BI116" s="68"/>
      <c r="BJ116" s="68"/>
      <c r="BK116" s="68"/>
    </row>
    <row r="117" spans="2:63" ht="18.75" customHeight="1" x14ac:dyDescent="0.55000000000000004">
      <c r="B117" s="71"/>
      <c r="C117" s="232"/>
      <c r="D117" s="233"/>
      <c r="E117" s="234"/>
      <c r="F117" s="208"/>
      <c r="G117" s="208"/>
      <c r="H117" s="208"/>
      <c r="I117" s="208"/>
      <c r="J117" s="208"/>
      <c r="K117" s="208"/>
      <c r="L117" s="134"/>
      <c r="M117" s="135"/>
      <c r="N117" s="135"/>
      <c r="O117" s="135"/>
      <c r="P117" s="135"/>
      <c r="Q117" s="135"/>
      <c r="R117" s="135"/>
      <c r="S117" s="135"/>
      <c r="T117" s="135"/>
      <c r="U117" s="135"/>
      <c r="V117" s="135"/>
      <c r="W117" s="135"/>
      <c r="X117" s="135"/>
      <c r="Y117" s="135"/>
      <c r="Z117" s="135"/>
      <c r="AA117" s="135"/>
      <c r="AB117" s="135"/>
      <c r="AC117" s="135"/>
      <c r="AD117" s="135"/>
      <c r="AE117" s="135"/>
      <c r="AF117" s="135"/>
      <c r="AG117" s="135"/>
      <c r="AH117" s="135"/>
      <c r="AI117" s="136"/>
      <c r="AJ117" s="68"/>
      <c r="AK117" s="68"/>
      <c r="AL117" s="68"/>
      <c r="AM117" s="69">
        <f>AD111</f>
        <v>17</v>
      </c>
      <c r="AN117" s="68"/>
      <c r="AO117" s="68"/>
      <c r="AP117" s="68"/>
      <c r="AQ117" s="68"/>
      <c r="AR117" s="68"/>
      <c r="AS117" s="68"/>
      <c r="AT117" s="68"/>
      <c r="AU117" s="68"/>
      <c r="AV117" s="68"/>
      <c r="AW117" s="68"/>
      <c r="AX117" s="68"/>
      <c r="AY117" s="68"/>
      <c r="AZ117" s="68"/>
      <c r="BA117" s="68"/>
      <c r="BB117" s="68"/>
      <c r="BC117" s="68"/>
      <c r="BD117" s="68"/>
      <c r="BE117" s="68"/>
      <c r="BF117" s="68"/>
      <c r="BG117" s="68"/>
      <c r="BH117" s="68"/>
      <c r="BI117" s="68"/>
      <c r="BJ117" s="68"/>
      <c r="BK117" s="68"/>
    </row>
    <row r="118" spans="2:63" ht="18.75" customHeight="1" x14ac:dyDescent="0.55000000000000004">
      <c r="B118" s="71"/>
      <c r="C118" s="232"/>
      <c r="D118" s="233"/>
      <c r="E118" s="234"/>
      <c r="F118" s="86" t="s">
        <v>137</v>
      </c>
      <c r="G118" s="86"/>
      <c r="H118" s="86"/>
      <c r="I118" s="86"/>
      <c r="J118" s="86"/>
      <c r="K118" s="86"/>
      <c r="L118" s="86" t="s">
        <v>112</v>
      </c>
      <c r="M118" s="86"/>
      <c r="N118" s="86"/>
      <c r="O118" s="86" t="s">
        <v>126</v>
      </c>
      <c r="P118" s="86"/>
      <c r="Q118" s="86"/>
      <c r="R118" s="86" t="s">
        <v>114</v>
      </c>
      <c r="S118" s="86"/>
      <c r="T118" s="86"/>
      <c r="U118" s="86" t="s">
        <v>115</v>
      </c>
      <c r="V118" s="86"/>
      <c r="W118" s="86"/>
      <c r="X118" s="86" t="s">
        <v>116</v>
      </c>
      <c r="Y118" s="86"/>
      <c r="Z118" s="86"/>
      <c r="AA118" s="86" t="s">
        <v>117</v>
      </c>
      <c r="AB118" s="86"/>
      <c r="AC118" s="86"/>
      <c r="AD118" s="86" t="s">
        <v>118</v>
      </c>
      <c r="AE118" s="86"/>
      <c r="AF118" s="86"/>
      <c r="AG118" s="86" t="s">
        <v>119</v>
      </c>
      <c r="AH118" s="86"/>
      <c r="AI118" s="86"/>
      <c r="AJ118" s="68"/>
      <c r="AK118" s="68"/>
      <c r="AL118" s="68"/>
      <c r="AM118" s="69">
        <f>AG111</f>
        <v>21</v>
      </c>
      <c r="AN118" s="68"/>
      <c r="AO118" s="68"/>
      <c r="AP118" s="68"/>
      <c r="AQ118" s="68"/>
      <c r="AR118" s="68"/>
      <c r="AS118" s="68"/>
      <c r="AT118" s="68"/>
      <c r="AU118" s="68"/>
      <c r="AV118" s="68"/>
      <c r="AW118" s="68"/>
      <c r="AX118" s="68"/>
      <c r="AY118" s="68"/>
      <c r="AZ118" s="68"/>
      <c r="BA118" s="68"/>
      <c r="BB118" s="68"/>
      <c r="BC118" s="68"/>
      <c r="BD118" s="68"/>
      <c r="BE118" s="68"/>
      <c r="BF118" s="68"/>
      <c r="BG118" s="68"/>
      <c r="BH118" s="68"/>
      <c r="BI118" s="68"/>
      <c r="BJ118" s="68"/>
      <c r="BK118" s="68"/>
    </row>
    <row r="119" spans="2:63" ht="18.75" customHeight="1" x14ac:dyDescent="0.55000000000000004">
      <c r="B119" s="71"/>
      <c r="C119" s="232"/>
      <c r="D119" s="233"/>
      <c r="E119" s="234"/>
      <c r="F119" s="128" t="s">
        <v>138</v>
      </c>
      <c r="G119" s="128"/>
      <c r="H119" s="128"/>
      <c r="I119" s="128"/>
      <c r="J119" s="128"/>
      <c r="K119" s="128"/>
      <c r="L119" s="130" t="s">
        <v>42</v>
      </c>
      <c r="M119" s="130"/>
      <c r="N119" s="130"/>
      <c r="O119" s="130" t="s">
        <v>139</v>
      </c>
      <c r="P119" s="130"/>
      <c r="Q119" s="130"/>
      <c r="R119" s="87">
        <v>1</v>
      </c>
      <c r="S119" s="87"/>
      <c r="T119" s="87"/>
      <c r="U119" s="87">
        <v>1</v>
      </c>
      <c r="V119" s="87"/>
      <c r="W119" s="87"/>
      <c r="X119" s="87">
        <v>2</v>
      </c>
      <c r="Y119" s="87"/>
      <c r="Z119" s="87"/>
      <c r="AA119" s="87">
        <v>3</v>
      </c>
      <c r="AB119" s="87"/>
      <c r="AC119" s="87"/>
      <c r="AD119" s="87">
        <v>4</v>
      </c>
      <c r="AE119" s="87"/>
      <c r="AF119" s="87"/>
      <c r="AG119" s="87">
        <v>5</v>
      </c>
      <c r="AH119" s="87"/>
      <c r="AI119" s="87"/>
      <c r="AJ119" s="68"/>
      <c r="AK119" s="68"/>
      <c r="AL119" s="68"/>
      <c r="AM119" s="68">
        <f>L113</f>
        <v>0</v>
      </c>
      <c r="AN119" s="68"/>
      <c r="AO119" s="68"/>
      <c r="AP119" s="68"/>
      <c r="AQ119" s="68"/>
      <c r="AR119" s="68"/>
      <c r="AS119" s="68"/>
      <c r="AT119" s="68"/>
      <c r="AU119" s="68"/>
      <c r="AV119" s="68"/>
      <c r="AW119" s="68"/>
      <c r="AX119" s="68"/>
      <c r="AY119" s="68"/>
      <c r="AZ119" s="68"/>
      <c r="BA119" s="68"/>
      <c r="BB119" s="68"/>
      <c r="BC119" s="68"/>
      <c r="BD119" s="68"/>
      <c r="BE119" s="68"/>
      <c r="BF119" s="68"/>
      <c r="BG119" s="68"/>
      <c r="BH119" s="68"/>
      <c r="BI119" s="68"/>
      <c r="BJ119" s="68"/>
      <c r="BK119" s="68"/>
    </row>
    <row r="120" spans="2:63" ht="18.75" customHeight="1" x14ac:dyDescent="0.55000000000000004">
      <c r="B120" s="71"/>
      <c r="C120" s="232"/>
      <c r="D120" s="233"/>
      <c r="E120" s="234"/>
      <c r="F120" s="128"/>
      <c r="G120" s="128"/>
      <c r="H120" s="128"/>
      <c r="I120" s="128"/>
      <c r="J120" s="128"/>
      <c r="K120" s="128"/>
      <c r="L120" s="86" t="s">
        <v>122</v>
      </c>
      <c r="M120" s="86"/>
      <c r="N120" s="206"/>
      <c r="O120" s="131" t="s">
        <v>133</v>
      </c>
      <c r="P120" s="132"/>
      <c r="Q120" s="132"/>
      <c r="R120" s="132"/>
      <c r="S120" s="132"/>
      <c r="T120" s="132"/>
      <c r="U120" s="132"/>
      <c r="V120" s="132"/>
      <c r="W120" s="132"/>
      <c r="X120" s="132"/>
      <c r="Y120" s="132"/>
      <c r="Z120" s="132"/>
      <c r="AA120" s="132"/>
      <c r="AB120" s="132"/>
      <c r="AC120" s="132"/>
      <c r="AD120" s="132"/>
      <c r="AE120" s="132"/>
      <c r="AF120" s="132"/>
      <c r="AG120" s="132"/>
      <c r="AH120" s="132"/>
      <c r="AI120" s="133"/>
      <c r="AJ120" s="68"/>
      <c r="AK120" s="68"/>
      <c r="AL120" s="68"/>
      <c r="AM120" s="68" t="str">
        <f>L115</f>
        <v>有</v>
      </c>
      <c r="AN120" s="68"/>
      <c r="AO120" s="68"/>
      <c r="AP120" s="68"/>
      <c r="AQ120" s="68"/>
      <c r="AR120" s="68"/>
      <c r="AS120" s="68"/>
      <c r="AT120" s="68"/>
      <c r="AU120" s="68"/>
      <c r="AV120" s="68"/>
      <c r="AW120" s="68"/>
      <c r="AX120" s="68"/>
      <c r="AY120" s="68"/>
      <c r="AZ120" s="68"/>
      <c r="BA120" s="68"/>
      <c r="BB120" s="68"/>
      <c r="BC120" s="68"/>
      <c r="BD120" s="68"/>
      <c r="BE120" s="68"/>
      <c r="BF120" s="68"/>
      <c r="BG120" s="68"/>
      <c r="BH120" s="68"/>
      <c r="BI120" s="68"/>
      <c r="BJ120" s="68"/>
      <c r="BK120" s="68"/>
    </row>
    <row r="121" spans="2:63" ht="18.75" customHeight="1" x14ac:dyDescent="0.55000000000000004">
      <c r="B121" s="71"/>
      <c r="C121" s="232"/>
      <c r="D121" s="233"/>
      <c r="E121" s="234"/>
      <c r="F121" s="128"/>
      <c r="G121" s="128"/>
      <c r="H121" s="128"/>
      <c r="I121" s="128"/>
      <c r="J121" s="128"/>
      <c r="K121" s="128"/>
      <c r="L121" s="134"/>
      <c r="M121" s="135"/>
      <c r="N121" s="135"/>
      <c r="O121" s="135"/>
      <c r="P121" s="135"/>
      <c r="Q121" s="135"/>
      <c r="R121" s="135"/>
      <c r="S121" s="135"/>
      <c r="T121" s="135"/>
      <c r="U121" s="135"/>
      <c r="V121" s="135"/>
      <c r="W121" s="135"/>
      <c r="X121" s="135"/>
      <c r="Y121" s="135"/>
      <c r="Z121" s="135"/>
      <c r="AA121" s="135"/>
      <c r="AB121" s="135"/>
      <c r="AC121" s="135"/>
      <c r="AD121" s="135"/>
      <c r="AE121" s="135"/>
      <c r="AF121" s="135"/>
      <c r="AG121" s="135"/>
      <c r="AH121" s="135"/>
      <c r="AI121" s="136"/>
      <c r="AJ121" s="68"/>
      <c r="AK121" s="68"/>
      <c r="AL121" s="68"/>
      <c r="AM121" s="68" t="str">
        <f>O115</f>
        <v>ha</v>
      </c>
      <c r="AN121" s="68"/>
      <c r="AO121" s="68"/>
      <c r="AP121" s="68"/>
      <c r="AQ121" s="68"/>
      <c r="AR121" s="68"/>
      <c r="AS121" s="68"/>
      <c r="AT121" s="68"/>
      <c r="AU121" s="68"/>
      <c r="AV121" s="68"/>
      <c r="AW121" s="68"/>
      <c r="AX121" s="68"/>
      <c r="AY121" s="68"/>
      <c r="AZ121" s="68"/>
      <c r="BA121" s="68"/>
      <c r="BB121" s="68"/>
      <c r="BC121" s="68"/>
      <c r="BD121" s="68"/>
      <c r="BE121" s="68"/>
      <c r="BF121" s="68"/>
      <c r="BG121" s="68"/>
      <c r="BH121" s="68"/>
      <c r="BI121" s="68"/>
      <c r="BJ121" s="68"/>
      <c r="BK121" s="68"/>
    </row>
    <row r="122" spans="2:63" ht="18.75" customHeight="1" x14ac:dyDescent="0.55000000000000004">
      <c r="B122" s="71"/>
      <c r="C122" s="232"/>
      <c r="D122" s="233"/>
      <c r="E122" s="234"/>
      <c r="F122" s="138" t="s">
        <v>140</v>
      </c>
      <c r="G122" s="138"/>
      <c r="H122" s="138"/>
      <c r="I122" s="138"/>
      <c r="J122" s="138"/>
      <c r="K122" s="138"/>
      <c r="L122" s="138" t="s">
        <v>112</v>
      </c>
      <c r="M122" s="138"/>
      <c r="N122" s="138"/>
      <c r="O122" s="138" t="s">
        <v>126</v>
      </c>
      <c r="P122" s="138"/>
      <c r="Q122" s="138"/>
      <c r="R122" s="138" t="s">
        <v>114</v>
      </c>
      <c r="S122" s="138"/>
      <c r="T122" s="138"/>
      <c r="U122" s="138" t="s">
        <v>115</v>
      </c>
      <c r="V122" s="138"/>
      <c r="W122" s="138"/>
      <c r="X122" s="138" t="s">
        <v>116</v>
      </c>
      <c r="Y122" s="138"/>
      <c r="Z122" s="138"/>
      <c r="AA122" s="138" t="s">
        <v>117</v>
      </c>
      <c r="AB122" s="138"/>
      <c r="AC122" s="138"/>
      <c r="AD122" s="138" t="s">
        <v>118</v>
      </c>
      <c r="AE122" s="138"/>
      <c r="AF122" s="138"/>
      <c r="AG122" s="138" t="s">
        <v>119</v>
      </c>
      <c r="AH122" s="138"/>
      <c r="AI122" s="138"/>
      <c r="AJ122" s="68"/>
      <c r="AK122" s="68"/>
      <c r="AL122" s="68"/>
      <c r="AM122" s="69">
        <f>R115</f>
        <v>100</v>
      </c>
      <c r="AN122" s="68"/>
      <c r="AO122" s="68"/>
      <c r="AP122" s="68"/>
      <c r="AQ122" s="68"/>
      <c r="AR122" s="68"/>
      <c r="AS122" s="68"/>
      <c r="AT122" s="68"/>
      <c r="AU122" s="68"/>
      <c r="AV122" s="68"/>
      <c r="AW122" s="68"/>
      <c r="AX122" s="68"/>
      <c r="AY122" s="68"/>
      <c r="AZ122" s="68"/>
      <c r="BA122" s="68"/>
      <c r="BB122" s="68"/>
      <c r="BC122" s="68"/>
      <c r="BD122" s="68"/>
      <c r="BE122" s="68"/>
      <c r="BF122" s="68"/>
      <c r="BG122" s="68"/>
      <c r="BH122" s="68"/>
      <c r="BI122" s="68"/>
      <c r="BJ122" s="68"/>
      <c r="BK122" s="68"/>
    </row>
    <row r="123" spans="2:63" ht="18.75" customHeight="1" x14ac:dyDescent="0.55000000000000004">
      <c r="B123" s="71"/>
      <c r="C123" s="232"/>
      <c r="D123" s="233"/>
      <c r="E123" s="234"/>
      <c r="F123" s="208" t="s">
        <v>138</v>
      </c>
      <c r="G123" s="208"/>
      <c r="H123" s="208"/>
      <c r="I123" s="208"/>
      <c r="J123" s="208"/>
      <c r="K123" s="208"/>
      <c r="L123" s="130" t="s">
        <v>54</v>
      </c>
      <c r="M123" s="130"/>
      <c r="N123" s="130"/>
      <c r="O123" s="130"/>
      <c r="P123" s="130"/>
      <c r="Q123" s="130"/>
      <c r="R123" s="137"/>
      <c r="S123" s="137"/>
      <c r="T123" s="137"/>
      <c r="U123" s="137"/>
      <c r="V123" s="137"/>
      <c r="W123" s="137"/>
      <c r="X123" s="137"/>
      <c r="Y123" s="137"/>
      <c r="Z123" s="137"/>
      <c r="AA123" s="137"/>
      <c r="AB123" s="137"/>
      <c r="AC123" s="137"/>
      <c r="AD123" s="137"/>
      <c r="AE123" s="137"/>
      <c r="AF123" s="137"/>
      <c r="AG123" s="137"/>
      <c r="AH123" s="137"/>
      <c r="AI123" s="137"/>
      <c r="AJ123" s="68"/>
      <c r="AK123" s="68"/>
      <c r="AL123" s="68"/>
      <c r="AM123" s="69">
        <f>U115</f>
        <v>200</v>
      </c>
      <c r="AN123" s="68"/>
      <c r="AO123" s="68"/>
      <c r="AP123" s="68"/>
      <c r="AQ123" s="68"/>
      <c r="AR123" s="68"/>
      <c r="AS123" s="68"/>
      <c r="AT123" s="68"/>
      <c r="AU123" s="68"/>
      <c r="AV123" s="68"/>
      <c r="AW123" s="68"/>
      <c r="AX123" s="68"/>
      <c r="AY123" s="68"/>
      <c r="AZ123" s="68"/>
      <c r="BA123" s="68"/>
      <c r="BB123" s="68"/>
      <c r="BC123" s="68"/>
      <c r="BD123" s="68"/>
      <c r="BE123" s="68"/>
      <c r="BF123" s="68"/>
      <c r="BG123" s="68"/>
      <c r="BH123" s="68"/>
      <c r="BI123" s="68"/>
      <c r="BJ123" s="68"/>
      <c r="BK123" s="68"/>
    </row>
    <row r="124" spans="2:63" ht="18.75" customHeight="1" x14ac:dyDescent="0.55000000000000004">
      <c r="B124" s="71"/>
      <c r="C124" s="232"/>
      <c r="D124" s="233"/>
      <c r="E124" s="234"/>
      <c r="F124" s="208"/>
      <c r="G124" s="208"/>
      <c r="H124" s="208"/>
      <c r="I124" s="208"/>
      <c r="J124" s="208"/>
      <c r="K124" s="208"/>
      <c r="L124" s="138" t="s">
        <v>122</v>
      </c>
      <c r="M124" s="138"/>
      <c r="N124" s="207"/>
      <c r="O124" s="131" t="s">
        <v>133</v>
      </c>
      <c r="P124" s="132"/>
      <c r="Q124" s="132"/>
      <c r="R124" s="132"/>
      <c r="S124" s="132"/>
      <c r="T124" s="132"/>
      <c r="U124" s="132"/>
      <c r="V124" s="132"/>
      <c r="W124" s="132"/>
      <c r="X124" s="132"/>
      <c r="Y124" s="132"/>
      <c r="Z124" s="132"/>
      <c r="AA124" s="132"/>
      <c r="AB124" s="132"/>
      <c r="AC124" s="132"/>
      <c r="AD124" s="132"/>
      <c r="AE124" s="132"/>
      <c r="AF124" s="132"/>
      <c r="AG124" s="132"/>
      <c r="AH124" s="132"/>
      <c r="AI124" s="133"/>
      <c r="AJ124" s="68"/>
      <c r="AK124" s="68"/>
      <c r="AL124" s="68"/>
      <c r="AM124" s="69">
        <f>X115</f>
        <v>300</v>
      </c>
      <c r="AN124" s="68"/>
      <c r="AO124" s="68"/>
      <c r="AP124" s="68"/>
      <c r="AQ124" s="68"/>
      <c r="AR124" s="68"/>
      <c r="AS124" s="68"/>
      <c r="AT124" s="68"/>
      <c r="AU124" s="68"/>
      <c r="AV124" s="68"/>
      <c r="AW124" s="68"/>
      <c r="AX124" s="68"/>
      <c r="AY124" s="68"/>
      <c r="AZ124" s="68"/>
      <c r="BA124" s="68"/>
      <c r="BB124" s="68"/>
      <c r="BC124" s="68"/>
      <c r="BD124" s="68"/>
      <c r="BE124" s="68"/>
      <c r="BF124" s="68"/>
      <c r="BG124" s="68"/>
      <c r="BH124" s="68"/>
      <c r="BI124" s="68"/>
      <c r="BJ124" s="68"/>
      <c r="BK124" s="68"/>
    </row>
    <row r="125" spans="2:63" ht="18.75" customHeight="1" x14ac:dyDescent="0.55000000000000004">
      <c r="B125" s="72"/>
      <c r="C125" s="235"/>
      <c r="D125" s="236"/>
      <c r="E125" s="237"/>
      <c r="F125" s="208"/>
      <c r="G125" s="208"/>
      <c r="H125" s="208"/>
      <c r="I125" s="208"/>
      <c r="J125" s="208"/>
      <c r="K125" s="208"/>
      <c r="L125" s="134"/>
      <c r="M125" s="135"/>
      <c r="N125" s="135"/>
      <c r="O125" s="135"/>
      <c r="P125" s="135"/>
      <c r="Q125" s="135"/>
      <c r="R125" s="135"/>
      <c r="S125" s="135"/>
      <c r="T125" s="135"/>
      <c r="U125" s="135"/>
      <c r="V125" s="135"/>
      <c r="W125" s="135"/>
      <c r="X125" s="135"/>
      <c r="Y125" s="135"/>
      <c r="Z125" s="135"/>
      <c r="AA125" s="135"/>
      <c r="AB125" s="135"/>
      <c r="AC125" s="135"/>
      <c r="AD125" s="135"/>
      <c r="AE125" s="135"/>
      <c r="AF125" s="135"/>
      <c r="AG125" s="135"/>
      <c r="AH125" s="135"/>
      <c r="AI125" s="136"/>
      <c r="AJ125" s="68"/>
      <c r="AK125" s="68"/>
      <c r="AL125" s="68"/>
      <c r="AM125" s="69">
        <f>AA115</f>
        <v>400</v>
      </c>
      <c r="AN125" s="68"/>
      <c r="AO125" s="68"/>
      <c r="AP125" s="68"/>
      <c r="AQ125" s="68"/>
      <c r="AR125" s="68"/>
      <c r="AS125" s="68"/>
      <c r="AT125" s="68"/>
      <c r="AU125" s="68"/>
      <c r="AV125" s="68"/>
      <c r="AW125" s="68"/>
      <c r="AX125" s="68"/>
      <c r="AY125" s="68"/>
      <c r="AZ125" s="68"/>
      <c r="BA125" s="68"/>
      <c r="BB125" s="68"/>
      <c r="BC125" s="68"/>
      <c r="BD125" s="68"/>
      <c r="BE125" s="68"/>
      <c r="BF125" s="68"/>
      <c r="BG125" s="68"/>
      <c r="BH125" s="68"/>
      <c r="BI125" s="68"/>
      <c r="BJ125" s="68"/>
      <c r="BK125" s="68"/>
    </row>
    <row r="126" spans="2:63" ht="9" customHeight="1" x14ac:dyDescent="0.55000000000000004">
      <c r="AJ126" s="68"/>
      <c r="AK126" s="68"/>
      <c r="AL126" s="68"/>
      <c r="AM126" s="68"/>
      <c r="AN126" s="68"/>
      <c r="AO126" s="68"/>
      <c r="AP126" s="68"/>
      <c r="AQ126" s="68"/>
      <c r="AR126" s="68"/>
      <c r="AS126" s="68"/>
      <c r="AT126" s="68"/>
      <c r="AU126" s="68"/>
      <c r="AV126" s="68"/>
      <c r="AW126" s="68"/>
      <c r="AX126" s="68"/>
      <c r="AY126" s="68"/>
      <c r="AZ126" s="68"/>
      <c r="BA126" s="68"/>
      <c r="BB126" s="68"/>
      <c r="BC126" s="68"/>
      <c r="BD126" s="68"/>
      <c r="BE126" s="68"/>
      <c r="BF126" s="68"/>
      <c r="BG126" s="68"/>
      <c r="BH126" s="68"/>
      <c r="BI126" s="68"/>
      <c r="BJ126" s="68"/>
      <c r="BK126" s="68"/>
    </row>
    <row r="127" spans="2:63" ht="18.75" customHeight="1" x14ac:dyDescent="0.55000000000000004">
      <c r="B127" s="41" t="s">
        <v>141</v>
      </c>
      <c r="AJ127" s="68"/>
      <c r="AK127" s="68"/>
      <c r="AL127" s="68"/>
      <c r="AM127" s="69">
        <f>AD115</f>
        <v>500</v>
      </c>
      <c r="AN127" s="68"/>
      <c r="AO127" s="68"/>
      <c r="AP127" s="68"/>
      <c r="AQ127" s="68"/>
      <c r="AR127" s="68"/>
      <c r="AS127" s="68"/>
      <c r="AT127" s="68"/>
      <c r="AU127" s="68"/>
      <c r="AV127" s="68"/>
      <c r="AW127" s="68"/>
      <c r="AX127" s="68"/>
      <c r="AY127" s="68"/>
      <c r="AZ127" s="68"/>
      <c r="BA127" s="68"/>
      <c r="BB127" s="68"/>
      <c r="BC127" s="68"/>
      <c r="BD127" s="68"/>
      <c r="BE127" s="68"/>
      <c r="BF127" s="68"/>
      <c r="BG127" s="68"/>
      <c r="BH127" s="68"/>
      <c r="BI127" s="68"/>
      <c r="BJ127" s="68"/>
      <c r="BK127" s="68"/>
    </row>
    <row r="128" spans="2:63" ht="18.75" customHeight="1" x14ac:dyDescent="0.55000000000000004">
      <c r="B128" s="100" t="s">
        <v>142</v>
      </c>
      <c r="C128" s="101"/>
      <c r="D128" s="101"/>
      <c r="E128" s="102"/>
      <c r="F128" s="159" t="s">
        <v>143</v>
      </c>
      <c r="G128" s="160"/>
      <c r="H128" s="160"/>
      <c r="I128" s="160"/>
      <c r="J128" s="160"/>
      <c r="K128" s="160"/>
      <c r="L128" s="160"/>
      <c r="M128" s="160"/>
      <c r="N128" s="160"/>
      <c r="O128" s="160"/>
      <c r="P128" s="160"/>
      <c r="Q128" s="160"/>
      <c r="R128" s="160"/>
      <c r="S128" s="160"/>
      <c r="T128" s="160"/>
      <c r="U128" s="160"/>
      <c r="V128" s="160"/>
      <c r="W128" s="160"/>
      <c r="X128" s="160"/>
      <c r="Y128" s="160"/>
      <c r="Z128" s="160"/>
      <c r="AA128" s="160"/>
      <c r="AB128" s="160"/>
      <c r="AC128" s="160"/>
      <c r="AD128" s="160"/>
      <c r="AE128" s="160"/>
      <c r="AF128" s="160"/>
      <c r="AG128" s="160"/>
      <c r="AH128" s="160"/>
      <c r="AI128" s="161"/>
      <c r="AJ128" s="68"/>
      <c r="AK128" s="68"/>
      <c r="AL128" s="68"/>
      <c r="AM128" s="69">
        <f>AG115</f>
        <v>600</v>
      </c>
      <c r="AN128" s="68"/>
      <c r="AO128" s="68"/>
      <c r="AP128" s="68"/>
      <c r="AQ128" s="68"/>
      <c r="AR128" s="68"/>
      <c r="AS128" s="68"/>
      <c r="AT128" s="68"/>
      <c r="AU128" s="68"/>
      <c r="AV128" s="68"/>
      <c r="AW128" s="68"/>
      <c r="AX128" s="68"/>
      <c r="AY128" s="68"/>
      <c r="AZ128" s="68"/>
      <c r="BA128" s="68"/>
      <c r="BB128" s="68"/>
      <c r="BC128" s="68"/>
      <c r="BD128" s="68"/>
      <c r="BE128" s="68"/>
      <c r="BF128" s="68"/>
      <c r="BG128" s="68"/>
      <c r="BH128" s="68"/>
      <c r="BI128" s="68"/>
      <c r="BJ128" s="68"/>
      <c r="BK128" s="68"/>
    </row>
    <row r="129" spans="2:63" ht="18.75" customHeight="1" x14ac:dyDescent="0.55000000000000004">
      <c r="B129" s="103"/>
      <c r="C129" s="104"/>
      <c r="D129" s="104"/>
      <c r="E129" s="105"/>
      <c r="F129" s="177"/>
      <c r="G129" s="178"/>
      <c r="H129" s="178"/>
      <c r="I129" s="178"/>
      <c r="J129" s="178"/>
      <c r="K129" s="178"/>
      <c r="L129" s="178"/>
      <c r="M129" s="178"/>
      <c r="N129" s="178"/>
      <c r="O129" s="178"/>
      <c r="P129" s="178"/>
      <c r="Q129" s="178"/>
      <c r="R129" s="178"/>
      <c r="S129" s="178"/>
      <c r="T129" s="178"/>
      <c r="U129" s="178"/>
      <c r="V129" s="178"/>
      <c r="W129" s="178"/>
      <c r="X129" s="178"/>
      <c r="Y129" s="178"/>
      <c r="Z129" s="178"/>
      <c r="AA129" s="178"/>
      <c r="AB129" s="178"/>
      <c r="AC129" s="178"/>
      <c r="AD129" s="178"/>
      <c r="AE129" s="178"/>
      <c r="AF129" s="178"/>
      <c r="AG129" s="178"/>
      <c r="AH129" s="178"/>
      <c r="AI129" s="179"/>
      <c r="AJ129" s="68"/>
      <c r="AK129" s="68"/>
      <c r="AL129" s="68"/>
      <c r="AM129" s="68">
        <f>L117</f>
        <v>0</v>
      </c>
      <c r="AN129" s="68"/>
      <c r="AO129" s="68"/>
      <c r="AP129" s="68"/>
      <c r="AQ129" s="68"/>
      <c r="AR129" s="68"/>
      <c r="AS129" s="68"/>
      <c r="AT129" s="68"/>
      <c r="AU129" s="68"/>
      <c r="AV129" s="68"/>
      <c r="AW129" s="68"/>
      <c r="AX129" s="68"/>
      <c r="AY129" s="68"/>
      <c r="AZ129" s="68"/>
      <c r="BA129" s="68"/>
      <c r="BB129" s="68"/>
      <c r="BC129" s="68"/>
      <c r="BD129" s="68"/>
      <c r="BE129" s="68"/>
      <c r="BF129" s="68"/>
      <c r="BG129" s="68"/>
      <c r="BH129" s="68"/>
      <c r="BI129" s="68"/>
      <c r="BJ129" s="68"/>
      <c r="BK129" s="68"/>
    </row>
    <row r="130" spans="2:63" ht="18.75" customHeight="1" x14ac:dyDescent="0.55000000000000004">
      <c r="B130" s="103"/>
      <c r="C130" s="104"/>
      <c r="D130" s="104"/>
      <c r="E130" s="105"/>
      <c r="F130" s="241" t="s">
        <v>114</v>
      </c>
      <c r="G130" s="241"/>
      <c r="H130" s="241"/>
      <c r="I130" s="241"/>
      <c r="J130" s="210" t="s">
        <v>144</v>
      </c>
      <c r="K130" s="210"/>
      <c r="L130" s="210"/>
      <c r="M130" s="210"/>
      <c r="N130" s="210"/>
      <c r="O130" s="210"/>
      <c r="P130" s="210"/>
      <c r="Q130" s="210"/>
      <c r="R130" s="210"/>
      <c r="S130" s="210"/>
      <c r="T130" s="210"/>
      <c r="U130" s="210"/>
      <c r="V130" s="210"/>
      <c r="W130" s="210"/>
      <c r="X130" s="210"/>
      <c r="Y130" s="210"/>
      <c r="Z130" s="210"/>
      <c r="AA130" s="210"/>
      <c r="AB130" s="210"/>
      <c r="AC130" s="210"/>
      <c r="AD130" s="210"/>
      <c r="AE130" s="210"/>
      <c r="AF130" s="210"/>
      <c r="AG130" s="210"/>
      <c r="AH130" s="210"/>
      <c r="AI130" s="210"/>
      <c r="AJ130" s="68"/>
      <c r="AK130" s="68"/>
      <c r="AL130" s="68"/>
      <c r="AM130" s="68" t="str">
        <f>F119</f>
        <v>※任意</v>
      </c>
      <c r="AN130" s="68"/>
      <c r="AO130" s="68"/>
      <c r="AP130" s="68"/>
      <c r="AQ130" s="68"/>
      <c r="AR130" s="68"/>
      <c r="AS130" s="68"/>
      <c r="AT130" s="68"/>
      <c r="AU130" s="68"/>
      <c r="AV130" s="68"/>
      <c r="AW130" s="68"/>
      <c r="AX130" s="68"/>
      <c r="AY130" s="68"/>
      <c r="AZ130" s="68"/>
      <c r="BA130" s="68"/>
      <c r="BB130" s="68"/>
      <c r="BC130" s="68"/>
      <c r="BD130" s="68"/>
      <c r="BE130" s="68"/>
      <c r="BF130" s="68"/>
      <c r="BG130" s="68"/>
      <c r="BH130" s="68"/>
      <c r="BI130" s="68"/>
      <c r="BJ130" s="68"/>
      <c r="BK130" s="68"/>
    </row>
    <row r="131" spans="2:63" ht="18.75" customHeight="1" x14ac:dyDescent="0.55000000000000004">
      <c r="B131" s="103"/>
      <c r="C131" s="104"/>
      <c r="D131" s="104"/>
      <c r="E131" s="105"/>
      <c r="F131" s="226"/>
      <c r="G131" s="226"/>
      <c r="H131" s="226"/>
      <c r="I131" s="226"/>
      <c r="J131" s="210"/>
      <c r="K131" s="210"/>
      <c r="L131" s="210"/>
      <c r="M131" s="210"/>
      <c r="N131" s="210"/>
      <c r="O131" s="210"/>
      <c r="P131" s="210"/>
      <c r="Q131" s="210"/>
      <c r="R131" s="210"/>
      <c r="S131" s="210"/>
      <c r="T131" s="210"/>
      <c r="U131" s="210"/>
      <c r="V131" s="210"/>
      <c r="W131" s="210"/>
      <c r="X131" s="210"/>
      <c r="Y131" s="210"/>
      <c r="Z131" s="210"/>
      <c r="AA131" s="210"/>
      <c r="AB131" s="210"/>
      <c r="AC131" s="210"/>
      <c r="AD131" s="210"/>
      <c r="AE131" s="210"/>
      <c r="AF131" s="210"/>
      <c r="AG131" s="210"/>
      <c r="AH131" s="210"/>
      <c r="AI131" s="210"/>
      <c r="AJ131" s="68"/>
      <c r="AK131" s="68"/>
      <c r="AL131" s="68"/>
      <c r="AM131" s="68" t="str">
        <f>L119</f>
        <v>有</v>
      </c>
      <c r="AN131" s="68"/>
      <c r="AO131" s="68"/>
      <c r="AP131" s="68"/>
      <c r="AQ131" s="68"/>
      <c r="AR131" s="68"/>
      <c r="AS131" s="68"/>
      <c r="AT131" s="68"/>
      <c r="AU131" s="68"/>
      <c r="AV131" s="68"/>
      <c r="AW131" s="68"/>
      <c r="AX131" s="68"/>
      <c r="AY131" s="68"/>
      <c r="AZ131" s="68"/>
      <c r="BA131" s="68"/>
      <c r="BB131" s="68"/>
      <c r="BC131" s="68"/>
      <c r="BD131" s="68"/>
      <c r="BE131" s="68"/>
      <c r="BF131" s="68"/>
      <c r="BG131" s="68"/>
      <c r="BH131" s="68"/>
      <c r="BI131" s="68"/>
      <c r="BJ131" s="68"/>
      <c r="BK131" s="68"/>
    </row>
    <row r="132" spans="2:63" ht="18.75" customHeight="1" x14ac:dyDescent="0.55000000000000004">
      <c r="B132" s="103"/>
      <c r="C132" s="104"/>
      <c r="D132" s="104"/>
      <c r="E132" s="105"/>
      <c r="F132" s="226"/>
      <c r="G132" s="226"/>
      <c r="H132" s="226"/>
      <c r="I132" s="226"/>
      <c r="J132" s="210"/>
      <c r="K132" s="210"/>
      <c r="L132" s="210"/>
      <c r="M132" s="210"/>
      <c r="N132" s="210"/>
      <c r="O132" s="210"/>
      <c r="P132" s="210"/>
      <c r="Q132" s="210"/>
      <c r="R132" s="210"/>
      <c r="S132" s="210"/>
      <c r="T132" s="210"/>
      <c r="U132" s="210"/>
      <c r="V132" s="210"/>
      <c r="W132" s="210"/>
      <c r="X132" s="210"/>
      <c r="Y132" s="210"/>
      <c r="Z132" s="210"/>
      <c r="AA132" s="210"/>
      <c r="AB132" s="210"/>
      <c r="AC132" s="210"/>
      <c r="AD132" s="210"/>
      <c r="AE132" s="210"/>
      <c r="AF132" s="210"/>
      <c r="AG132" s="210"/>
      <c r="AH132" s="210"/>
      <c r="AI132" s="210"/>
      <c r="AJ132" s="68"/>
      <c r="AK132" s="68"/>
      <c r="AL132" s="68"/>
      <c r="AM132" s="68" t="str">
        <f>O119</f>
        <v>主体数</v>
      </c>
      <c r="AN132" s="68"/>
      <c r="AO132" s="68"/>
      <c r="AP132" s="68"/>
      <c r="AQ132" s="68"/>
      <c r="AR132" s="68"/>
      <c r="AS132" s="68"/>
      <c r="AT132" s="68"/>
      <c r="AU132" s="68"/>
      <c r="AV132" s="68"/>
      <c r="AW132" s="68"/>
      <c r="AX132" s="68"/>
      <c r="AY132" s="68"/>
      <c r="AZ132" s="68"/>
      <c r="BA132" s="68"/>
      <c r="BB132" s="68"/>
      <c r="BC132" s="68"/>
      <c r="BD132" s="68"/>
      <c r="BE132" s="68"/>
      <c r="BF132" s="68"/>
      <c r="BG132" s="68"/>
      <c r="BH132" s="68"/>
      <c r="BI132" s="68"/>
      <c r="BJ132" s="68"/>
      <c r="BK132" s="68"/>
    </row>
    <row r="133" spans="2:63" ht="18.75" customHeight="1" x14ac:dyDescent="0.55000000000000004">
      <c r="B133" s="103"/>
      <c r="C133" s="104"/>
      <c r="D133" s="104"/>
      <c r="E133" s="105"/>
      <c r="F133" s="226" t="s">
        <v>115</v>
      </c>
      <c r="G133" s="226"/>
      <c r="H133" s="226"/>
      <c r="I133" s="226"/>
      <c r="J133" s="210" t="s">
        <v>144</v>
      </c>
      <c r="K133" s="210"/>
      <c r="L133" s="210"/>
      <c r="M133" s="210"/>
      <c r="N133" s="210"/>
      <c r="O133" s="210"/>
      <c r="P133" s="210"/>
      <c r="Q133" s="210"/>
      <c r="R133" s="210"/>
      <c r="S133" s="210"/>
      <c r="T133" s="210"/>
      <c r="U133" s="210"/>
      <c r="V133" s="210"/>
      <c r="W133" s="210"/>
      <c r="X133" s="210"/>
      <c r="Y133" s="210"/>
      <c r="Z133" s="210"/>
      <c r="AA133" s="210"/>
      <c r="AB133" s="210"/>
      <c r="AC133" s="210"/>
      <c r="AD133" s="210"/>
      <c r="AE133" s="210"/>
      <c r="AF133" s="210"/>
      <c r="AG133" s="210"/>
      <c r="AH133" s="210"/>
      <c r="AI133" s="210"/>
      <c r="AJ133" s="68"/>
      <c r="AK133" s="68"/>
      <c r="AL133" s="68"/>
      <c r="AM133" s="69">
        <f>R119</f>
        <v>1</v>
      </c>
      <c r="AN133" s="68"/>
      <c r="AO133" s="68"/>
      <c r="AP133" s="68"/>
      <c r="AQ133" s="68"/>
      <c r="AR133" s="68"/>
      <c r="AS133" s="68"/>
      <c r="AT133" s="68"/>
      <c r="AU133" s="68"/>
      <c r="AV133" s="68"/>
      <c r="AW133" s="68"/>
      <c r="AX133" s="68"/>
      <c r="AY133" s="68"/>
      <c r="AZ133" s="68"/>
      <c r="BA133" s="68"/>
      <c r="BB133" s="68"/>
      <c r="BC133" s="68"/>
      <c r="BD133" s="68"/>
      <c r="BE133" s="68"/>
      <c r="BF133" s="68"/>
      <c r="BG133" s="68"/>
      <c r="BH133" s="68"/>
      <c r="BI133" s="68"/>
      <c r="BJ133" s="68"/>
      <c r="BK133" s="68"/>
    </row>
    <row r="134" spans="2:63" ht="18.75" customHeight="1" x14ac:dyDescent="0.55000000000000004">
      <c r="B134" s="103"/>
      <c r="C134" s="104"/>
      <c r="D134" s="104"/>
      <c r="E134" s="105"/>
      <c r="F134" s="226"/>
      <c r="G134" s="226"/>
      <c r="H134" s="226"/>
      <c r="I134" s="226"/>
      <c r="J134" s="210"/>
      <c r="K134" s="210"/>
      <c r="L134" s="210"/>
      <c r="M134" s="210"/>
      <c r="N134" s="210"/>
      <c r="O134" s="210"/>
      <c r="P134" s="210"/>
      <c r="Q134" s="210"/>
      <c r="R134" s="210"/>
      <c r="S134" s="210"/>
      <c r="T134" s="210"/>
      <c r="U134" s="210"/>
      <c r="V134" s="210"/>
      <c r="W134" s="210"/>
      <c r="X134" s="210"/>
      <c r="Y134" s="210"/>
      <c r="Z134" s="210"/>
      <c r="AA134" s="210"/>
      <c r="AB134" s="210"/>
      <c r="AC134" s="210"/>
      <c r="AD134" s="210"/>
      <c r="AE134" s="210"/>
      <c r="AF134" s="210"/>
      <c r="AG134" s="210"/>
      <c r="AH134" s="210"/>
      <c r="AI134" s="210"/>
      <c r="AJ134" s="68"/>
      <c r="AK134" s="68"/>
      <c r="AL134" s="68"/>
      <c r="AM134" s="69">
        <f>U119</f>
        <v>1</v>
      </c>
      <c r="AN134" s="68"/>
      <c r="AO134" s="68"/>
      <c r="AP134" s="68"/>
      <c r="AQ134" s="68"/>
      <c r="AR134" s="68"/>
      <c r="AS134" s="68"/>
      <c r="AT134" s="68"/>
      <c r="AU134" s="68"/>
      <c r="AV134" s="68"/>
      <c r="AW134" s="68"/>
      <c r="AX134" s="68"/>
      <c r="AY134" s="68"/>
      <c r="AZ134" s="68"/>
      <c r="BA134" s="68"/>
      <c r="BB134" s="68"/>
      <c r="BC134" s="68"/>
      <c r="BD134" s="68"/>
      <c r="BE134" s="68"/>
      <c r="BF134" s="68"/>
      <c r="BG134" s="68"/>
      <c r="BH134" s="68"/>
      <c r="BI134" s="68"/>
      <c r="BJ134" s="68"/>
      <c r="BK134" s="68"/>
    </row>
    <row r="135" spans="2:63" ht="18.75" customHeight="1" x14ac:dyDescent="0.55000000000000004">
      <c r="B135" s="103"/>
      <c r="C135" s="104"/>
      <c r="D135" s="104"/>
      <c r="E135" s="105"/>
      <c r="F135" s="226"/>
      <c r="G135" s="226"/>
      <c r="H135" s="226"/>
      <c r="I135" s="226"/>
      <c r="J135" s="210"/>
      <c r="K135" s="210"/>
      <c r="L135" s="210"/>
      <c r="M135" s="210"/>
      <c r="N135" s="210"/>
      <c r="O135" s="210"/>
      <c r="P135" s="210"/>
      <c r="Q135" s="210"/>
      <c r="R135" s="210"/>
      <c r="S135" s="210"/>
      <c r="T135" s="210"/>
      <c r="U135" s="210"/>
      <c r="V135" s="210"/>
      <c r="W135" s="210"/>
      <c r="X135" s="210"/>
      <c r="Y135" s="210"/>
      <c r="Z135" s="210"/>
      <c r="AA135" s="210"/>
      <c r="AB135" s="210"/>
      <c r="AC135" s="210"/>
      <c r="AD135" s="210"/>
      <c r="AE135" s="210"/>
      <c r="AF135" s="210"/>
      <c r="AG135" s="210"/>
      <c r="AH135" s="210"/>
      <c r="AI135" s="210"/>
      <c r="AJ135" s="68"/>
      <c r="AK135" s="68"/>
      <c r="AL135" s="68"/>
      <c r="AM135" s="69">
        <f>X119</f>
        <v>2</v>
      </c>
      <c r="AN135" s="68"/>
      <c r="AO135" s="68"/>
      <c r="AP135" s="68"/>
      <c r="AQ135" s="68"/>
      <c r="AR135" s="68"/>
      <c r="AS135" s="68"/>
      <c r="AT135" s="68"/>
      <c r="AU135" s="68"/>
      <c r="AV135" s="68"/>
      <c r="AW135" s="68"/>
      <c r="AX135" s="68"/>
      <c r="AY135" s="68"/>
      <c r="AZ135" s="68"/>
      <c r="BA135" s="68"/>
      <c r="BB135" s="68"/>
      <c r="BC135" s="68"/>
      <c r="BD135" s="68"/>
      <c r="BE135" s="68"/>
      <c r="BF135" s="68"/>
      <c r="BG135" s="68"/>
      <c r="BH135" s="68"/>
      <c r="BI135" s="68"/>
      <c r="BJ135" s="68"/>
      <c r="BK135" s="68"/>
    </row>
    <row r="136" spans="2:63" ht="18.75" customHeight="1" x14ac:dyDescent="0.55000000000000004">
      <c r="B136" s="103"/>
      <c r="C136" s="104"/>
      <c r="D136" s="104"/>
      <c r="E136" s="105"/>
      <c r="F136" s="226" t="s">
        <v>116</v>
      </c>
      <c r="G136" s="226"/>
      <c r="H136" s="226"/>
      <c r="I136" s="226"/>
      <c r="J136" s="210" t="s">
        <v>144</v>
      </c>
      <c r="K136" s="210"/>
      <c r="L136" s="210"/>
      <c r="M136" s="210"/>
      <c r="N136" s="210"/>
      <c r="O136" s="210"/>
      <c r="P136" s="210"/>
      <c r="Q136" s="210"/>
      <c r="R136" s="210"/>
      <c r="S136" s="210"/>
      <c r="T136" s="210"/>
      <c r="U136" s="210"/>
      <c r="V136" s="210"/>
      <c r="W136" s="210"/>
      <c r="X136" s="210"/>
      <c r="Y136" s="210"/>
      <c r="Z136" s="210"/>
      <c r="AA136" s="210"/>
      <c r="AB136" s="210"/>
      <c r="AC136" s="210"/>
      <c r="AD136" s="210"/>
      <c r="AE136" s="210"/>
      <c r="AF136" s="210"/>
      <c r="AG136" s="210"/>
      <c r="AH136" s="210"/>
      <c r="AI136" s="210"/>
      <c r="AJ136" s="68"/>
      <c r="AK136" s="68"/>
      <c r="AL136" s="68"/>
      <c r="AM136" s="69">
        <f>AA119</f>
        <v>3</v>
      </c>
      <c r="AN136" s="68"/>
      <c r="AO136" s="68"/>
      <c r="AP136" s="68"/>
      <c r="AQ136" s="68"/>
      <c r="AR136" s="68"/>
      <c r="AS136" s="68"/>
      <c r="AT136" s="68"/>
      <c r="AU136" s="68"/>
      <c r="AV136" s="68"/>
      <c r="AW136" s="68"/>
      <c r="AX136" s="68"/>
      <c r="AY136" s="68"/>
      <c r="AZ136" s="68"/>
      <c r="BA136" s="68"/>
      <c r="BB136" s="68"/>
      <c r="BC136" s="68"/>
      <c r="BD136" s="68"/>
      <c r="BE136" s="68"/>
      <c r="BF136" s="68"/>
      <c r="BG136" s="68"/>
      <c r="BH136" s="68"/>
      <c r="BI136" s="68"/>
      <c r="BJ136" s="68"/>
      <c r="BK136" s="68"/>
    </row>
    <row r="137" spans="2:63" ht="18.75" customHeight="1" x14ac:dyDescent="0.55000000000000004">
      <c r="B137" s="103"/>
      <c r="C137" s="104"/>
      <c r="D137" s="104"/>
      <c r="E137" s="105"/>
      <c r="F137" s="226"/>
      <c r="G137" s="226"/>
      <c r="H137" s="226"/>
      <c r="I137" s="226"/>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68"/>
      <c r="AK137" s="68"/>
      <c r="AL137" s="68"/>
      <c r="AM137" s="69">
        <f>AD119</f>
        <v>4</v>
      </c>
      <c r="AN137" s="68"/>
      <c r="AO137" s="68"/>
      <c r="AP137" s="68"/>
      <c r="AQ137" s="68"/>
      <c r="AR137" s="68"/>
      <c r="AS137" s="68"/>
      <c r="AT137" s="68"/>
      <c r="AU137" s="68"/>
      <c r="AV137" s="68"/>
      <c r="AW137" s="68"/>
      <c r="AX137" s="68"/>
      <c r="AY137" s="68"/>
      <c r="AZ137" s="68"/>
      <c r="BA137" s="68"/>
      <c r="BB137" s="68"/>
      <c r="BC137" s="68"/>
      <c r="BD137" s="68"/>
      <c r="BE137" s="68"/>
      <c r="BF137" s="68"/>
      <c r="BG137" s="68"/>
      <c r="BH137" s="68"/>
      <c r="BI137" s="68"/>
      <c r="BJ137" s="68"/>
      <c r="BK137" s="68"/>
    </row>
    <row r="138" spans="2:63" ht="18.75" customHeight="1" x14ac:dyDescent="0.55000000000000004">
      <c r="B138" s="103"/>
      <c r="C138" s="104"/>
      <c r="D138" s="104"/>
      <c r="E138" s="105"/>
      <c r="F138" s="226"/>
      <c r="G138" s="226"/>
      <c r="H138" s="226"/>
      <c r="I138" s="226"/>
      <c r="J138" s="210"/>
      <c r="K138" s="210"/>
      <c r="L138" s="210"/>
      <c r="M138" s="210"/>
      <c r="N138" s="210"/>
      <c r="O138" s="210"/>
      <c r="P138" s="210"/>
      <c r="Q138" s="210"/>
      <c r="R138" s="210"/>
      <c r="S138" s="210"/>
      <c r="T138" s="210"/>
      <c r="U138" s="210"/>
      <c r="V138" s="210"/>
      <c r="W138" s="210"/>
      <c r="X138" s="210"/>
      <c r="Y138" s="210"/>
      <c r="Z138" s="210"/>
      <c r="AA138" s="210"/>
      <c r="AB138" s="210"/>
      <c r="AC138" s="210"/>
      <c r="AD138" s="210"/>
      <c r="AE138" s="210"/>
      <c r="AF138" s="210"/>
      <c r="AG138" s="210"/>
      <c r="AH138" s="210"/>
      <c r="AI138" s="210"/>
      <c r="AJ138" s="68"/>
      <c r="AK138" s="68"/>
      <c r="AL138" s="68"/>
      <c r="AM138" s="69">
        <f>AG119</f>
        <v>5</v>
      </c>
      <c r="AN138" s="68"/>
      <c r="AO138" s="68"/>
      <c r="AP138" s="68"/>
      <c r="AQ138" s="68"/>
      <c r="AR138" s="68"/>
      <c r="AS138" s="68"/>
      <c r="AT138" s="68"/>
      <c r="AU138" s="68"/>
      <c r="AV138" s="68"/>
      <c r="AW138" s="68"/>
      <c r="AX138" s="68"/>
      <c r="AY138" s="68"/>
      <c r="AZ138" s="68"/>
      <c r="BA138" s="68"/>
      <c r="BB138" s="68"/>
      <c r="BC138" s="68"/>
      <c r="BD138" s="68"/>
      <c r="BE138" s="68"/>
      <c r="BF138" s="68"/>
      <c r="BG138" s="68"/>
      <c r="BH138" s="68"/>
      <c r="BI138" s="68"/>
      <c r="BJ138" s="68"/>
      <c r="BK138" s="68"/>
    </row>
    <row r="139" spans="2:63" ht="18.75" customHeight="1" x14ac:dyDescent="0.55000000000000004">
      <c r="B139" s="103"/>
      <c r="C139" s="104"/>
      <c r="D139" s="104"/>
      <c r="E139" s="105"/>
      <c r="F139" s="226" t="s">
        <v>117</v>
      </c>
      <c r="G139" s="226"/>
      <c r="H139" s="226"/>
      <c r="I139" s="226"/>
      <c r="J139" s="210" t="s">
        <v>144</v>
      </c>
      <c r="K139" s="210"/>
      <c r="L139" s="210"/>
      <c r="M139" s="210"/>
      <c r="N139" s="210"/>
      <c r="O139" s="210"/>
      <c r="P139" s="210"/>
      <c r="Q139" s="210"/>
      <c r="R139" s="210"/>
      <c r="S139" s="210"/>
      <c r="T139" s="210"/>
      <c r="U139" s="210"/>
      <c r="V139" s="210"/>
      <c r="W139" s="210"/>
      <c r="X139" s="210"/>
      <c r="Y139" s="210"/>
      <c r="Z139" s="210"/>
      <c r="AA139" s="210"/>
      <c r="AB139" s="210"/>
      <c r="AC139" s="210"/>
      <c r="AD139" s="210"/>
      <c r="AE139" s="210"/>
      <c r="AF139" s="210"/>
      <c r="AG139" s="210"/>
      <c r="AH139" s="210"/>
      <c r="AI139" s="210"/>
      <c r="AJ139" s="68"/>
      <c r="AK139" s="68"/>
      <c r="AL139" s="68"/>
      <c r="AM139" s="68">
        <f>L121</f>
        <v>0</v>
      </c>
      <c r="AN139" s="68"/>
      <c r="AO139" s="68"/>
      <c r="AP139" s="68"/>
      <c r="AQ139" s="68"/>
      <c r="AR139" s="68"/>
      <c r="AS139" s="68"/>
      <c r="AT139" s="68"/>
      <c r="AU139" s="68"/>
      <c r="AV139" s="68"/>
      <c r="AW139" s="68"/>
      <c r="AX139" s="68"/>
      <c r="AY139" s="68"/>
      <c r="AZ139" s="68"/>
      <c r="BA139" s="68"/>
      <c r="BB139" s="68"/>
      <c r="BC139" s="68"/>
      <c r="BD139" s="68"/>
      <c r="BE139" s="68"/>
      <c r="BF139" s="68"/>
      <c r="BG139" s="68"/>
      <c r="BH139" s="68"/>
      <c r="BI139" s="68"/>
      <c r="BJ139" s="68"/>
      <c r="BK139" s="68"/>
    </row>
    <row r="140" spans="2:63" ht="18.75" customHeight="1" x14ac:dyDescent="0.55000000000000004">
      <c r="B140" s="103"/>
      <c r="C140" s="104"/>
      <c r="D140" s="104"/>
      <c r="E140" s="105"/>
      <c r="F140" s="226"/>
      <c r="G140" s="226"/>
      <c r="H140" s="226"/>
      <c r="I140" s="226"/>
      <c r="J140" s="210"/>
      <c r="K140" s="210"/>
      <c r="L140" s="210"/>
      <c r="M140" s="210"/>
      <c r="N140" s="210"/>
      <c r="O140" s="210"/>
      <c r="P140" s="210"/>
      <c r="Q140" s="210"/>
      <c r="R140" s="210"/>
      <c r="S140" s="210"/>
      <c r="T140" s="210"/>
      <c r="U140" s="210"/>
      <c r="V140" s="210"/>
      <c r="W140" s="210"/>
      <c r="X140" s="210"/>
      <c r="Y140" s="210"/>
      <c r="Z140" s="210"/>
      <c r="AA140" s="210"/>
      <c r="AB140" s="210"/>
      <c r="AC140" s="210"/>
      <c r="AD140" s="210"/>
      <c r="AE140" s="210"/>
      <c r="AF140" s="210"/>
      <c r="AG140" s="210"/>
      <c r="AH140" s="210"/>
      <c r="AI140" s="210"/>
      <c r="AJ140" s="68"/>
      <c r="AK140" s="68"/>
      <c r="AL140" s="68"/>
      <c r="AM140" s="68" t="str">
        <f>F123</f>
        <v>※任意</v>
      </c>
      <c r="AN140" s="68"/>
      <c r="AO140" s="68"/>
      <c r="AP140" s="68"/>
      <c r="AQ140" s="68"/>
      <c r="AR140" s="68"/>
      <c r="AS140" s="68"/>
      <c r="AT140" s="68"/>
      <c r="AU140" s="68"/>
      <c r="AV140" s="68"/>
      <c r="AW140" s="68"/>
      <c r="AX140" s="68"/>
      <c r="AY140" s="68"/>
      <c r="AZ140" s="68"/>
      <c r="BA140" s="68"/>
      <c r="BB140" s="68"/>
      <c r="BC140" s="68"/>
      <c r="BD140" s="68"/>
      <c r="BE140" s="68"/>
      <c r="BF140" s="68"/>
      <c r="BG140" s="68"/>
      <c r="BH140" s="68"/>
      <c r="BI140" s="68"/>
      <c r="BJ140" s="68"/>
      <c r="BK140" s="68"/>
    </row>
    <row r="141" spans="2:63" ht="18.75" customHeight="1" x14ac:dyDescent="0.55000000000000004">
      <c r="B141" s="103"/>
      <c r="C141" s="104"/>
      <c r="D141" s="104"/>
      <c r="E141" s="105"/>
      <c r="F141" s="226"/>
      <c r="G141" s="226"/>
      <c r="H141" s="226"/>
      <c r="I141" s="226"/>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68"/>
      <c r="AK141" s="68"/>
      <c r="AL141" s="68"/>
      <c r="AM141" s="68" t="str">
        <f>L123</f>
        <v>無</v>
      </c>
      <c r="AN141" s="68"/>
      <c r="AO141" s="68"/>
      <c r="AP141" s="68"/>
      <c r="AQ141" s="68"/>
      <c r="AR141" s="68"/>
      <c r="AS141" s="68"/>
      <c r="AT141" s="68"/>
      <c r="AU141" s="68"/>
      <c r="AV141" s="68"/>
      <c r="AW141" s="68"/>
      <c r="AX141" s="68"/>
      <c r="AY141" s="68"/>
      <c r="AZ141" s="68"/>
      <c r="BA141" s="68"/>
      <c r="BB141" s="68"/>
      <c r="BC141" s="68"/>
      <c r="BD141" s="68"/>
      <c r="BE141" s="68"/>
      <c r="BF141" s="68"/>
      <c r="BG141" s="68"/>
      <c r="BH141" s="68"/>
      <c r="BI141" s="68"/>
      <c r="BJ141" s="68"/>
      <c r="BK141" s="68"/>
    </row>
    <row r="142" spans="2:63" ht="18.75" customHeight="1" x14ac:dyDescent="0.55000000000000004">
      <c r="B142" s="103"/>
      <c r="C142" s="104"/>
      <c r="D142" s="104"/>
      <c r="E142" s="105"/>
      <c r="F142" s="226" t="s">
        <v>118</v>
      </c>
      <c r="G142" s="226"/>
      <c r="H142" s="226"/>
      <c r="I142" s="226"/>
      <c r="J142" s="210" t="s">
        <v>144</v>
      </c>
      <c r="K142" s="210"/>
      <c r="L142" s="210"/>
      <c r="M142" s="210"/>
      <c r="N142" s="210"/>
      <c r="O142" s="210"/>
      <c r="P142" s="210"/>
      <c r="Q142" s="210"/>
      <c r="R142" s="210"/>
      <c r="S142" s="210"/>
      <c r="T142" s="210"/>
      <c r="U142" s="210"/>
      <c r="V142" s="210"/>
      <c r="W142" s="210"/>
      <c r="X142" s="210"/>
      <c r="Y142" s="210"/>
      <c r="Z142" s="210"/>
      <c r="AA142" s="210"/>
      <c r="AB142" s="210"/>
      <c r="AC142" s="210"/>
      <c r="AD142" s="210"/>
      <c r="AE142" s="210"/>
      <c r="AF142" s="210"/>
      <c r="AG142" s="210"/>
      <c r="AH142" s="210"/>
      <c r="AI142" s="210"/>
      <c r="AJ142" s="68"/>
      <c r="AK142" s="68"/>
      <c r="AL142" s="68"/>
      <c r="AM142" s="68">
        <f>O123</f>
        <v>0</v>
      </c>
      <c r="AN142" s="68"/>
      <c r="AO142" s="68"/>
      <c r="AP142" s="68"/>
      <c r="AQ142" s="68"/>
      <c r="AR142" s="68"/>
      <c r="AS142" s="68"/>
      <c r="AT142" s="68"/>
      <c r="AU142" s="68"/>
      <c r="AV142" s="68"/>
      <c r="AW142" s="68"/>
      <c r="AX142" s="68"/>
      <c r="AY142" s="68"/>
      <c r="AZ142" s="68"/>
      <c r="BA142" s="68"/>
      <c r="BB142" s="68"/>
      <c r="BC142" s="68"/>
      <c r="BD142" s="68"/>
      <c r="BE142" s="68"/>
      <c r="BF142" s="68"/>
      <c r="BG142" s="68"/>
      <c r="BH142" s="68"/>
      <c r="BI142" s="68"/>
      <c r="BJ142" s="68"/>
      <c r="BK142" s="68"/>
    </row>
    <row r="143" spans="2:63" ht="18.75" customHeight="1" x14ac:dyDescent="0.55000000000000004">
      <c r="B143" s="103"/>
      <c r="C143" s="104"/>
      <c r="D143" s="104"/>
      <c r="E143" s="105"/>
      <c r="F143" s="226"/>
      <c r="G143" s="226"/>
      <c r="H143" s="226"/>
      <c r="I143" s="226"/>
      <c r="J143" s="210"/>
      <c r="K143" s="210"/>
      <c r="L143" s="210"/>
      <c r="M143" s="210"/>
      <c r="N143" s="210"/>
      <c r="O143" s="210"/>
      <c r="P143" s="210"/>
      <c r="Q143" s="210"/>
      <c r="R143" s="210"/>
      <c r="S143" s="210"/>
      <c r="T143" s="210"/>
      <c r="U143" s="210"/>
      <c r="V143" s="210"/>
      <c r="W143" s="210"/>
      <c r="X143" s="210"/>
      <c r="Y143" s="210"/>
      <c r="Z143" s="210"/>
      <c r="AA143" s="210"/>
      <c r="AB143" s="210"/>
      <c r="AC143" s="210"/>
      <c r="AD143" s="210"/>
      <c r="AE143" s="210"/>
      <c r="AF143" s="210"/>
      <c r="AG143" s="210"/>
      <c r="AH143" s="210"/>
      <c r="AI143" s="210"/>
      <c r="AJ143" s="68"/>
      <c r="AK143" s="68"/>
      <c r="AL143" s="68"/>
      <c r="AM143" s="69">
        <f>R123</f>
        <v>0</v>
      </c>
      <c r="AN143" s="68"/>
      <c r="AO143" s="68"/>
      <c r="AP143" s="68"/>
      <c r="AQ143" s="68"/>
      <c r="AR143" s="68"/>
      <c r="AS143" s="68"/>
      <c r="AT143" s="68"/>
      <c r="AU143" s="68"/>
      <c r="AV143" s="68"/>
      <c r="AW143" s="68"/>
      <c r="AX143" s="68"/>
      <c r="AY143" s="68"/>
      <c r="AZ143" s="68"/>
      <c r="BA143" s="68"/>
      <c r="BB143" s="68"/>
      <c r="BC143" s="68"/>
      <c r="BD143" s="68"/>
      <c r="BE143" s="68"/>
      <c r="BF143" s="68"/>
      <c r="BG143" s="68"/>
      <c r="BH143" s="68"/>
      <c r="BI143" s="68"/>
      <c r="BJ143" s="68"/>
      <c r="BK143" s="68"/>
    </row>
    <row r="144" spans="2:63" ht="18.75" customHeight="1" x14ac:dyDescent="0.55000000000000004">
      <c r="B144" s="103"/>
      <c r="C144" s="104"/>
      <c r="D144" s="104"/>
      <c r="E144" s="105"/>
      <c r="F144" s="226"/>
      <c r="G144" s="226"/>
      <c r="H144" s="226"/>
      <c r="I144" s="226"/>
      <c r="J144" s="210"/>
      <c r="K144" s="210"/>
      <c r="L144" s="210"/>
      <c r="M144" s="210"/>
      <c r="N144" s="210"/>
      <c r="O144" s="210"/>
      <c r="P144" s="210"/>
      <c r="Q144" s="210"/>
      <c r="R144" s="210"/>
      <c r="S144" s="210"/>
      <c r="T144" s="210"/>
      <c r="U144" s="210"/>
      <c r="V144" s="210"/>
      <c r="W144" s="210"/>
      <c r="X144" s="210"/>
      <c r="Y144" s="210"/>
      <c r="Z144" s="210"/>
      <c r="AA144" s="210"/>
      <c r="AB144" s="210"/>
      <c r="AC144" s="210"/>
      <c r="AD144" s="210"/>
      <c r="AE144" s="210"/>
      <c r="AF144" s="210"/>
      <c r="AG144" s="210"/>
      <c r="AH144" s="210"/>
      <c r="AI144" s="210"/>
      <c r="AJ144" s="68"/>
      <c r="AK144" s="68"/>
      <c r="AL144" s="68"/>
      <c r="AM144" s="69">
        <f>U123</f>
        <v>0</v>
      </c>
      <c r="AN144" s="68"/>
      <c r="AO144" s="68"/>
      <c r="AP144" s="68"/>
      <c r="AQ144" s="68"/>
      <c r="AR144" s="68"/>
      <c r="AS144" s="68"/>
      <c r="AT144" s="68"/>
      <c r="AU144" s="68"/>
      <c r="AV144" s="68"/>
      <c r="AW144" s="68"/>
      <c r="AX144" s="68"/>
      <c r="AY144" s="68"/>
      <c r="AZ144" s="68"/>
      <c r="BA144" s="68"/>
      <c r="BB144" s="68"/>
      <c r="BC144" s="68"/>
      <c r="BD144" s="68"/>
      <c r="BE144" s="68"/>
      <c r="BF144" s="68"/>
      <c r="BG144" s="68"/>
      <c r="BH144" s="68"/>
      <c r="BI144" s="68"/>
      <c r="BJ144" s="68"/>
      <c r="BK144" s="68"/>
    </row>
    <row r="145" spans="2:63" ht="18.75" customHeight="1" x14ac:dyDescent="0.55000000000000004">
      <c r="B145" s="103" t="s">
        <v>145</v>
      </c>
      <c r="C145" s="104"/>
      <c r="D145" s="104"/>
      <c r="E145" s="105"/>
      <c r="F145" s="226" t="s">
        <v>119</v>
      </c>
      <c r="G145" s="226"/>
      <c r="H145" s="226"/>
      <c r="I145" s="226"/>
      <c r="J145" s="210" t="s">
        <v>144</v>
      </c>
      <c r="K145" s="210"/>
      <c r="L145" s="210"/>
      <c r="M145" s="210"/>
      <c r="N145" s="210"/>
      <c r="O145" s="210"/>
      <c r="P145" s="210"/>
      <c r="Q145" s="210"/>
      <c r="R145" s="210"/>
      <c r="S145" s="210"/>
      <c r="T145" s="210"/>
      <c r="U145" s="210"/>
      <c r="V145" s="210"/>
      <c r="W145" s="210"/>
      <c r="X145" s="210"/>
      <c r="Y145" s="210"/>
      <c r="Z145" s="210"/>
      <c r="AA145" s="210"/>
      <c r="AB145" s="210"/>
      <c r="AC145" s="210"/>
      <c r="AD145" s="210"/>
      <c r="AE145" s="210"/>
      <c r="AF145" s="210"/>
      <c r="AG145" s="210"/>
      <c r="AH145" s="210"/>
      <c r="AI145" s="210"/>
      <c r="AJ145" s="68"/>
      <c r="AK145" s="68"/>
      <c r="AL145" s="68"/>
      <c r="AM145" s="69">
        <f>X123</f>
        <v>0</v>
      </c>
      <c r="AN145" s="68"/>
      <c r="AO145" s="68"/>
      <c r="AP145" s="68"/>
      <c r="AQ145" s="68"/>
      <c r="AR145" s="68"/>
      <c r="AS145" s="68"/>
      <c r="AT145" s="68"/>
      <c r="AU145" s="68"/>
      <c r="AV145" s="68"/>
      <c r="AW145" s="68"/>
      <c r="AX145" s="68"/>
      <c r="AY145" s="68"/>
      <c r="AZ145" s="68"/>
      <c r="BA145" s="68"/>
      <c r="BB145" s="68"/>
      <c r="BC145" s="68"/>
      <c r="BD145" s="68"/>
      <c r="BE145" s="68"/>
      <c r="BF145" s="68"/>
      <c r="BG145" s="68"/>
      <c r="BH145" s="68"/>
      <c r="BI145" s="68"/>
      <c r="BJ145" s="68"/>
      <c r="BK145" s="68"/>
    </row>
    <row r="146" spans="2:63" ht="18.75" customHeight="1" x14ac:dyDescent="0.55000000000000004">
      <c r="B146" s="103"/>
      <c r="C146" s="104"/>
      <c r="D146" s="104"/>
      <c r="E146" s="105"/>
      <c r="F146" s="226"/>
      <c r="G146" s="226"/>
      <c r="H146" s="226"/>
      <c r="I146" s="226"/>
      <c r="J146" s="210"/>
      <c r="K146" s="210"/>
      <c r="L146" s="210"/>
      <c r="M146" s="210"/>
      <c r="N146" s="210"/>
      <c r="O146" s="210"/>
      <c r="P146" s="210"/>
      <c r="Q146" s="210"/>
      <c r="R146" s="210"/>
      <c r="S146" s="210"/>
      <c r="T146" s="210"/>
      <c r="U146" s="210"/>
      <c r="V146" s="210"/>
      <c r="W146" s="210"/>
      <c r="X146" s="210"/>
      <c r="Y146" s="210"/>
      <c r="Z146" s="210"/>
      <c r="AA146" s="210"/>
      <c r="AB146" s="210"/>
      <c r="AC146" s="210"/>
      <c r="AD146" s="210"/>
      <c r="AE146" s="210"/>
      <c r="AF146" s="210"/>
      <c r="AG146" s="210"/>
      <c r="AH146" s="210"/>
      <c r="AI146" s="210"/>
      <c r="AJ146" s="68"/>
      <c r="AK146" s="68"/>
      <c r="AL146" s="68"/>
      <c r="AM146" s="69">
        <f>AA123</f>
        <v>0</v>
      </c>
      <c r="AN146" s="68"/>
      <c r="AO146" s="68"/>
      <c r="AP146" s="68"/>
      <c r="AQ146" s="68"/>
      <c r="AR146" s="68"/>
      <c r="AS146" s="68"/>
      <c r="AT146" s="68"/>
      <c r="AU146" s="68"/>
      <c r="AV146" s="68"/>
      <c r="AW146" s="68"/>
      <c r="AX146" s="68"/>
      <c r="AY146" s="68"/>
      <c r="AZ146" s="68"/>
      <c r="BA146" s="68"/>
      <c r="BB146" s="68"/>
      <c r="BC146" s="68"/>
      <c r="BD146" s="68"/>
      <c r="BE146" s="68"/>
      <c r="BF146" s="68"/>
      <c r="BG146" s="68"/>
      <c r="BH146" s="68"/>
      <c r="BI146" s="68"/>
      <c r="BJ146" s="68"/>
      <c r="BK146" s="68"/>
    </row>
    <row r="147" spans="2:63" ht="18.75" customHeight="1" x14ac:dyDescent="0.55000000000000004">
      <c r="B147" s="103"/>
      <c r="C147" s="104"/>
      <c r="D147" s="104"/>
      <c r="E147" s="105"/>
      <c r="F147" s="226"/>
      <c r="G147" s="226"/>
      <c r="H147" s="226"/>
      <c r="I147" s="226"/>
      <c r="J147" s="210"/>
      <c r="K147" s="210"/>
      <c r="L147" s="210"/>
      <c r="M147" s="210"/>
      <c r="N147" s="210"/>
      <c r="O147" s="210"/>
      <c r="P147" s="210"/>
      <c r="Q147" s="210"/>
      <c r="R147" s="210"/>
      <c r="S147" s="210"/>
      <c r="T147" s="210"/>
      <c r="U147" s="210"/>
      <c r="V147" s="210"/>
      <c r="W147" s="210"/>
      <c r="X147" s="210"/>
      <c r="Y147" s="210"/>
      <c r="Z147" s="210"/>
      <c r="AA147" s="210"/>
      <c r="AB147" s="210"/>
      <c r="AC147" s="210"/>
      <c r="AD147" s="210"/>
      <c r="AE147" s="210"/>
      <c r="AF147" s="210"/>
      <c r="AG147" s="210"/>
      <c r="AH147" s="210"/>
      <c r="AI147" s="210"/>
      <c r="AJ147" s="68"/>
      <c r="AK147" s="68"/>
      <c r="AL147" s="68"/>
      <c r="AM147" s="69">
        <f>AD123</f>
        <v>0</v>
      </c>
      <c r="AN147" s="68"/>
      <c r="AO147" s="68"/>
      <c r="AP147" s="68"/>
      <c r="AQ147" s="68"/>
      <c r="AR147" s="68"/>
      <c r="AS147" s="68"/>
      <c r="AT147" s="68"/>
      <c r="AU147" s="68"/>
      <c r="AV147" s="68"/>
      <c r="AW147" s="68"/>
      <c r="AX147" s="68"/>
      <c r="AY147" s="68"/>
      <c r="AZ147" s="68"/>
      <c r="BA147" s="68"/>
      <c r="BB147" s="68"/>
      <c r="BC147" s="68"/>
      <c r="BD147" s="68"/>
      <c r="BE147" s="68"/>
      <c r="BF147" s="68"/>
      <c r="BG147" s="68"/>
      <c r="BH147" s="68"/>
      <c r="BI147" s="68"/>
      <c r="BJ147" s="68"/>
      <c r="BK147" s="68"/>
    </row>
    <row r="148" spans="2:63" ht="18.75" customHeight="1" x14ac:dyDescent="0.55000000000000004">
      <c r="B148" s="103"/>
      <c r="C148" s="104"/>
      <c r="D148" s="104"/>
      <c r="E148" s="105"/>
      <c r="F148" s="225" t="s">
        <v>146</v>
      </c>
      <c r="G148" s="226"/>
      <c r="H148" s="226"/>
      <c r="I148" s="226"/>
      <c r="J148" s="210" t="s">
        <v>144</v>
      </c>
      <c r="K148" s="210"/>
      <c r="L148" s="210"/>
      <c r="M148" s="210"/>
      <c r="N148" s="210"/>
      <c r="O148" s="210"/>
      <c r="P148" s="210"/>
      <c r="Q148" s="210"/>
      <c r="R148" s="210"/>
      <c r="S148" s="210"/>
      <c r="T148" s="210"/>
      <c r="U148" s="210"/>
      <c r="V148" s="210"/>
      <c r="W148" s="210"/>
      <c r="X148" s="210"/>
      <c r="Y148" s="210"/>
      <c r="Z148" s="210"/>
      <c r="AA148" s="210"/>
      <c r="AB148" s="210"/>
      <c r="AC148" s="210"/>
      <c r="AD148" s="210"/>
      <c r="AE148" s="210"/>
      <c r="AF148" s="210"/>
      <c r="AG148" s="210"/>
      <c r="AH148" s="210"/>
      <c r="AI148" s="210"/>
      <c r="AJ148" s="68"/>
      <c r="AK148" s="68"/>
      <c r="AL148" s="68"/>
      <c r="AM148" s="69">
        <f>AG123</f>
        <v>0</v>
      </c>
      <c r="AN148" s="68"/>
      <c r="AO148" s="68"/>
      <c r="AP148" s="68"/>
      <c r="AQ148" s="68"/>
      <c r="AR148" s="68"/>
      <c r="AS148" s="68"/>
      <c r="AT148" s="68"/>
      <c r="AU148" s="68"/>
      <c r="AV148" s="68"/>
      <c r="AW148" s="68"/>
      <c r="AX148" s="68"/>
      <c r="AY148" s="68"/>
      <c r="AZ148" s="68"/>
      <c r="BA148" s="68"/>
      <c r="BB148" s="68"/>
      <c r="BC148" s="68"/>
      <c r="BD148" s="68"/>
      <c r="BE148" s="68"/>
      <c r="BF148" s="68"/>
      <c r="BG148" s="68"/>
      <c r="BH148" s="68"/>
      <c r="BI148" s="68"/>
      <c r="BJ148" s="68"/>
      <c r="BK148" s="68"/>
    </row>
    <row r="149" spans="2:63" ht="18.75" customHeight="1" x14ac:dyDescent="0.55000000000000004">
      <c r="B149" s="103"/>
      <c r="C149" s="104"/>
      <c r="D149" s="104"/>
      <c r="E149" s="105"/>
      <c r="F149" s="226"/>
      <c r="G149" s="226"/>
      <c r="H149" s="226"/>
      <c r="I149" s="226"/>
      <c r="J149" s="210"/>
      <c r="K149" s="210"/>
      <c r="L149" s="210"/>
      <c r="M149" s="210"/>
      <c r="N149" s="210"/>
      <c r="O149" s="210"/>
      <c r="P149" s="210"/>
      <c r="Q149" s="210"/>
      <c r="R149" s="210"/>
      <c r="S149" s="210"/>
      <c r="T149" s="210"/>
      <c r="U149" s="210"/>
      <c r="V149" s="210"/>
      <c r="W149" s="210"/>
      <c r="X149" s="210"/>
      <c r="Y149" s="210"/>
      <c r="Z149" s="210"/>
      <c r="AA149" s="210"/>
      <c r="AB149" s="210"/>
      <c r="AC149" s="210"/>
      <c r="AD149" s="210"/>
      <c r="AE149" s="210"/>
      <c r="AF149" s="210"/>
      <c r="AG149" s="210"/>
      <c r="AH149" s="210"/>
      <c r="AI149" s="210"/>
      <c r="AJ149" s="68"/>
      <c r="AK149" s="68"/>
      <c r="AL149" s="68"/>
      <c r="AM149" s="68">
        <f>L125</f>
        <v>0</v>
      </c>
      <c r="AN149" s="68"/>
      <c r="AO149" s="68"/>
      <c r="AP149" s="68"/>
      <c r="AQ149" s="68"/>
      <c r="AR149" s="68"/>
      <c r="AS149" s="68"/>
      <c r="AT149" s="68"/>
      <c r="AU149" s="68"/>
      <c r="AV149" s="68"/>
      <c r="AW149" s="68"/>
      <c r="AX149" s="68"/>
      <c r="AY149" s="68"/>
      <c r="AZ149" s="68"/>
      <c r="BA149" s="68"/>
      <c r="BB149" s="68"/>
      <c r="BC149" s="68"/>
      <c r="BD149" s="68"/>
      <c r="BE149" s="68"/>
      <c r="BF149" s="68"/>
      <c r="BG149" s="68"/>
      <c r="BH149" s="68"/>
      <c r="BI149" s="68"/>
      <c r="BJ149" s="68"/>
      <c r="BK149" s="68"/>
    </row>
    <row r="150" spans="2:63" ht="18.75" customHeight="1" x14ac:dyDescent="0.55000000000000004">
      <c r="B150" s="103"/>
      <c r="C150" s="104"/>
      <c r="D150" s="104"/>
      <c r="E150" s="105"/>
      <c r="F150" s="226"/>
      <c r="G150" s="226"/>
      <c r="H150" s="226"/>
      <c r="I150" s="226"/>
      <c r="J150" s="210"/>
      <c r="K150" s="210"/>
      <c r="L150" s="210"/>
      <c r="M150" s="210"/>
      <c r="N150" s="210"/>
      <c r="O150" s="210"/>
      <c r="P150" s="210"/>
      <c r="Q150" s="210"/>
      <c r="R150" s="210"/>
      <c r="S150" s="210"/>
      <c r="T150" s="210"/>
      <c r="U150" s="210"/>
      <c r="V150" s="210"/>
      <c r="W150" s="210"/>
      <c r="X150" s="210"/>
      <c r="Y150" s="210"/>
      <c r="Z150" s="210"/>
      <c r="AA150" s="210"/>
      <c r="AB150" s="210"/>
      <c r="AC150" s="210"/>
      <c r="AD150" s="210"/>
      <c r="AE150" s="210"/>
      <c r="AF150" s="210"/>
      <c r="AG150" s="210"/>
      <c r="AH150" s="210"/>
      <c r="AI150" s="210"/>
      <c r="AJ150" s="68"/>
      <c r="AK150" s="68"/>
      <c r="AL150" s="68"/>
      <c r="AM150" s="68" t="str">
        <f>J130</f>
        <v>この文量が100文字ですこの文量が100文字ですこの文量が100文字ですこの文量が100文字ですこの文量が100文字ですこの文量が100文字ですこの文量が100文字ですこの文量が100文字ですこの文量</v>
      </c>
      <c r="AN150" s="68"/>
      <c r="AO150" s="68"/>
      <c r="AP150" s="68"/>
      <c r="AQ150" s="68"/>
      <c r="AR150" s="68"/>
      <c r="AS150" s="68"/>
      <c r="AT150" s="68"/>
      <c r="AU150" s="68"/>
      <c r="AV150" s="68"/>
      <c r="AW150" s="68"/>
      <c r="AX150" s="68"/>
      <c r="AY150" s="68"/>
      <c r="AZ150" s="68"/>
      <c r="BA150" s="68"/>
      <c r="BB150" s="68"/>
      <c r="BC150" s="68"/>
      <c r="BD150" s="68"/>
      <c r="BE150" s="68"/>
      <c r="BF150" s="68"/>
      <c r="BG150" s="68"/>
      <c r="BH150" s="68"/>
      <c r="BI150" s="68"/>
      <c r="BJ150" s="68"/>
      <c r="BK150" s="68"/>
    </row>
    <row r="151" spans="2:63" ht="18.75" customHeight="1" x14ac:dyDescent="0.55000000000000004">
      <c r="B151" s="103"/>
      <c r="C151" s="104"/>
      <c r="D151" s="104"/>
      <c r="E151" s="105"/>
      <c r="F151" s="225" t="s">
        <v>147</v>
      </c>
      <c r="G151" s="226"/>
      <c r="H151" s="226"/>
      <c r="I151" s="226"/>
      <c r="J151" s="210" t="s">
        <v>144</v>
      </c>
      <c r="K151" s="210"/>
      <c r="L151" s="210"/>
      <c r="M151" s="210"/>
      <c r="N151" s="210"/>
      <c r="O151" s="210"/>
      <c r="P151" s="210"/>
      <c r="Q151" s="210"/>
      <c r="R151" s="210"/>
      <c r="S151" s="210"/>
      <c r="T151" s="210"/>
      <c r="U151" s="210"/>
      <c r="V151" s="210"/>
      <c r="W151" s="210"/>
      <c r="X151" s="210"/>
      <c r="Y151" s="210"/>
      <c r="Z151" s="210"/>
      <c r="AA151" s="210"/>
      <c r="AB151" s="210"/>
      <c r="AC151" s="210"/>
      <c r="AD151" s="210"/>
      <c r="AE151" s="210"/>
      <c r="AF151" s="210"/>
      <c r="AG151" s="210"/>
      <c r="AH151" s="210"/>
      <c r="AI151" s="210"/>
      <c r="AJ151" s="68"/>
      <c r="AK151" s="68"/>
      <c r="AL151" s="68"/>
      <c r="AM151" s="68" t="str">
        <f>J133</f>
        <v>この文量が100文字ですこの文量が100文字ですこの文量が100文字ですこの文量が100文字ですこの文量が100文字ですこの文量が100文字ですこの文量が100文字ですこの文量が100文字ですこの文量</v>
      </c>
      <c r="AN151" s="68"/>
      <c r="AO151" s="68"/>
      <c r="AP151" s="68"/>
      <c r="AQ151" s="68"/>
      <c r="AR151" s="68"/>
      <c r="AS151" s="68"/>
      <c r="AT151" s="68"/>
      <c r="AU151" s="68"/>
      <c r="AV151" s="68"/>
      <c r="AW151" s="68"/>
      <c r="AX151" s="68"/>
      <c r="AY151" s="68"/>
      <c r="AZ151" s="68"/>
      <c r="BA151" s="68"/>
      <c r="BB151" s="68"/>
      <c r="BC151" s="68"/>
      <c r="BD151" s="68"/>
      <c r="BE151" s="68"/>
      <c r="BF151" s="68"/>
      <c r="BG151" s="68"/>
      <c r="BH151" s="68"/>
      <c r="BI151" s="68"/>
      <c r="BJ151" s="68"/>
      <c r="BK151" s="68"/>
    </row>
    <row r="152" spans="2:63" ht="18.75" customHeight="1" x14ac:dyDescent="0.55000000000000004">
      <c r="B152" s="103"/>
      <c r="C152" s="104"/>
      <c r="D152" s="104"/>
      <c r="E152" s="105"/>
      <c r="F152" s="226"/>
      <c r="G152" s="226"/>
      <c r="H152" s="226"/>
      <c r="I152" s="226"/>
      <c r="J152" s="210"/>
      <c r="K152" s="210"/>
      <c r="L152" s="210"/>
      <c r="M152" s="210"/>
      <c r="N152" s="210"/>
      <c r="O152" s="210"/>
      <c r="P152" s="210"/>
      <c r="Q152" s="210"/>
      <c r="R152" s="210"/>
      <c r="S152" s="210"/>
      <c r="T152" s="210"/>
      <c r="U152" s="210"/>
      <c r="V152" s="210"/>
      <c r="W152" s="210"/>
      <c r="X152" s="210"/>
      <c r="Y152" s="210"/>
      <c r="Z152" s="210"/>
      <c r="AA152" s="210"/>
      <c r="AB152" s="210"/>
      <c r="AC152" s="210"/>
      <c r="AD152" s="210"/>
      <c r="AE152" s="210"/>
      <c r="AF152" s="210"/>
      <c r="AG152" s="210"/>
      <c r="AH152" s="210"/>
      <c r="AI152" s="210"/>
      <c r="AJ152" s="68"/>
      <c r="AK152" s="68"/>
      <c r="AL152" s="68"/>
      <c r="AM152" s="68" t="str">
        <f>J136</f>
        <v>この文量が100文字ですこの文量が100文字ですこの文量が100文字ですこの文量が100文字ですこの文量が100文字ですこの文量が100文字ですこの文量が100文字ですこの文量が100文字ですこの文量</v>
      </c>
      <c r="AN152" s="68"/>
      <c r="AO152" s="68"/>
      <c r="AP152" s="68"/>
      <c r="AQ152" s="68"/>
      <c r="AR152" s="68"/>
      <c r="AS152" s="68"/>
      <c r="AT152" s="68"/>
      <c r="AU152" s="68"/>
      <c r="AV152" s="68"/>
      <c r="AW152" s="68"/>
      <c r="AX152" s="68"/>
      <c r="AY152" s="68"/>
      <c r="AZ152" s="68"/>
      <c r="BA152" s="68"/>
      <c r="BB152" s="68"/>
      <c r="BC152" s="68"/>
      <c r="BD152" s="68"/>
      <c r="BE152" s="68"/>
      <c r="BF152" s="68"/>
      <c r="BG152" s="68"/>
      <c r="BH152" s="68"/>
      <c r="BI152" s="68"/>
      <c r="BJ152" s="68"/>
      <c r="BK152" s="68"/>
    </row>
    <row r="153" spans="2:63" ht="18.75" customHeight="1" x14ac:dyDescent="0.55000000000000004">
      <c r="B153" s="106"/>
      <c r="C153" s="107"/>
      <c r="D153" s="107"/>
      <c r="E153" s="108"/>
      <c r="F153" s="226"/>
      <c r="G153" s="226"/>
      <c r="H153" s="226"/>
      <c r="I153" s="226"/>
      <c r="J153" s="210"/>
      <c r="K153" s="210"/>
      <c r="L153" s="210"/>
      <c r="M153" s="210"/>
      <c r="N153" s="210"/>
      <c r="O153" s="210"/>
      <c r="P153" s="210"/>
      <c r="Q153" s="210"/>
      <c r="R153" s="210"/>
      <c r="S153" s="210"/>
      <c r="T153" s="210"/>
      <c r="U153" s="210"/>
      <c r="V153" s="210"/>
      <c r="W153" s="210"/>
      <c r="X153" s="210"/>
      <c r="Y153" s="210"/>
      <c r="Z153" s="210"/>
      <c r="AA153" s="210"/>
      <c r="AB153" s="210"/>
      <c r="AC153" s="210"/>
      <c r="AD153" s="210"/>
      <c r="AE153" s="210"/>
      <c r="AF153" s="210"/>
      <c r="AG153" s="210"/>
      <c r="AH153" s="210"/>
      <c r="AI153" s="210"/>
      <c r="AJ153" s="68"/>
      <c r="AK153" s="68"/>
      <c r="AL153" s="68"/>
      <c r="AM153" s="68" t="str">
        <f>J139</f>
        <v>この文量が100文字ですこの文量が100文字ですこの文量が100文字ですこの文量が100文字ですこの文量が100文字ですこの文量が100文字ですこの文量が100文字ですこの文量が100文字ですこの文量</v>
      </c>
      <c r="AN153" s="68"/>
      <c r="AO153" s="68"/>
      <c r="AP153" s="68"/>
      <c r="AQ153" s="68"/>
      <c r="AR153" s="68"/>
      <c r="AS153" s="68"/>
      <c r="AT153" s="68"/>
      <c r="AU153" s="68"/>
      <c r="AV153" s="68"/>
      <c r="AW153" s="68"/>
      <c r="AX153" s="68"/>
      <c r="AY153" s="68"/>
      <c r="AZ153" s="68"/>
      <c r="BA153" s="68"/>
      <c r="BB153" s="68"/>
      <c r="BC153" s="68"/>
      <c r="BD153" s="68"/>
      <c r="BE153" s="68"/>
      <c r="BF153" s="68"/>
      <c r="BG153" s="68"/>
      <c r="BH153" s="68"/>
      <c r="BI153" s="68"/>
      <c r="BJ153" s="68"/>
      <c r="BK153" s="68"/>
    </row>
    <row r="154" spans="2:63" ht="9" customHeight="1" x14ac:dyDescent="0.55000000000000004">
      <c r="AJ154" s="68"/>
      <c r="AK154" s="68"/>
      <c r="AL154" s="68"/>
      <c r="AM154" s="68" t="str">
        <f>J142</f>
        <v>この文量が100文字ですこの文量が100文字ですこの文量が100文字ですこの文量が100文字ですこの文量が100文字ですこの文量が100文字ですこの文量が100文字ですこの文量が100文字ですこの文量</v>
      </c>
      <c r="AN154" s="68"/>
      <c r="AO154" s="68"/>
      <c r="AP154" s="68"/>
      <c r="AQ154" s="68"/>
      <c r="AR154" s="68"/>
      <c r="AS154" s="68"/>
      <c r="AT154" s="68"/>
      <c r="AU154" s="68"/>
      <c r="AV154" s="68"/>
      <c r="AW154" s="68"/>
      <c r="AX154" s="68"/>
      <c r="AY154" s="68"/>
      <c r="AZ154" s="68"/>
      <c r="BA154" s="68"/>
      <c r="BB154" s="68"/>
      <c r="BC154" s="68"/>
      <c r="BD154" s="68"/>
      <c r="BE154" s="68"/>
      <c r="BF154" s="68"/>
      <c r="BG154" s="68"/>
      <c r="BH154" s="68"/>
      <c r="BI154" s="68"/>
      <c r="BJ154" s="68"/>
      <c r="BK154" s="68"/>
    </row>
    <row r="155" spans="2:63" ht="18.75" customHeight="1" x14ac:dyDescent="0.55000000000000004">
      <c r="B155" s="41" t="s">
        <v>148</v>
      </c>
      <c r="AJ155" s="68"/>
      <c r="AK155" s="68"/>
      <c r="AL155" s="68"/>
      <c r="AM155" s="68" t="str">
        <f>J145</f>
        <v>この文量が100文字ですこの文量が100文字ですこの文量が100文字ですこの文量が100文字ですこの文量が100文字ですこの文量が100文字ですこの文量が100文字ですこの文量が100文字ですこの文量</v>
      </c>
      <c r="AN155" s="68"/>
      <c r="AO155" s="68"/>
      <c r="AP155" s="68"/>
      <c r="AQ155" s="68"/>
      <c r="AR155" s="68"/>
      <c r="AS155" s="68"/>
      <c r="AT155" s="68"/>
      <c r="AU155" s="68"/>
      <c r="AV155" s="68"/>
      <c r="AW155" s="68"/>
      <c r="AX155" s="68"/>
      <c r="AY155" s="68"/>
      <c r="AZ155" s="68"/>
      <c r="BA155" s="68"/>
      <c r="BB155" s="68"/>
      <c r="BC155" s="68"/>
      <c r="BD155" s="68"/>
      <c r="BE155" s="68"/>
      <c r="BF155" s="68"/>
      <c r="BG155" s="68"/>
      <c r="BH155" s="68"/>
      <c r="BI155" s="68"/>
      <c r="BJ155" s="68"/>
      <c r="BK155" s="68"/>
    </row>
    <row r="156" spans="2:63" ht="17" customHeight="1" x14ac:dyDescent="0.55000000000000004">
      <c r="B156" s="216" t="s">
        <v>149</v>
      </c>
      <c r="C156" s="217"/>
      <c r="D156" s="217"/>
      <c r="E156" s="218"/>
      <c r="F156" s="159" t="s">
        <v>150</v>
      </c>
      <c r="G156" s="160"/>
      <c r="H156" s="160"/>
      <c r="I156" s="160"/>
      <c r="J156" s="160"/>
      <c r="K156" s="160"/>
      <c r="L156" s="160"/>
      <c r="M156" s="160"/>
      <c r="N156" s="160"/>
      <c r="O156" s="160"/>
      <c r="P156" s="160"/>
      <c r="Q156" s="160"/>
      <c r="R156" s="160"/>
      <c r="S156" s="160"/>
      <c r="T156" s="160"/>
      <c r="U156" s="160"/>
      <c r="V156" s="160"/>
      <c r="W156" s="160"/>
      <c r="X156" s="160"/>
      <c r="Y156" s="160"/>
      <c r="Z156" s="160"/>
      <c r="AA156" s="160"/>
      <c r="AB156" s="160"/>
      <c r="AC156" s="160"/>
      <c r="AD156" s="160"/>
      <c r="AE156" s="160"/>
      <c r="AF156" s="160"/>
      <c r="AG156" s="160"/>
      <c r="AH156" s="160"/>
      <c r="AI156" s="161"/>
      <c r="AJ156" s="68"/>
      <c r="AK156" s="68"/>
      <c r="AL156" s="68"/>
      <c r="AM156" s="68" t="str">
        <f>J148</f>
        <v>この文量が100文字ですこの文量が100文字ですこの文量が100文字ですこの文量が100文字ですこの文量が100文字ですこの文量が100文字ですこの文量が100文字ですこの文量が100文字ですこの文量</v>
      </c>
      <c r="AN156" s="68"/>
      <c r="AO156" s="68"/>
      <c r="AP156" s="68"/>
      <c r="AQ156" s="68"/>
      <c r="AR156" s="68"/>
      <c r="AS156" s="68"/>
      <c r="AT156" s="68"/>
      <c r="AU156" s="68"/>
      <c r="AV156" s="68"/>
      <c r="AW156" s="68"/>
      <c r="AX156" s="68"/>
      <c r="AY156" s="68"/>
      <c r="AZ156" s="68"/>
      <c r="BA156" s="68"/>
      <c r="BB156" s="68"/>
      <c r="BC156" s="68"/>
      <c r="BD156" s="68"/>
      <c r="BE156" s="68"/>
      <c r="BF156" s="68"/>
      <c r="BG156" s="68"/>
      <c r="BH156" s="68"/>
      <c r="BI156" s="68"/>
      <c r="BJ156" s="68"/>
      <c r="BK156" s="68"/>
    </row>
    <row r="157" spans="2:63" ht="17" customHeight="1" x14ac:dyDescent="0.55000000000000004">
      <c r="B157" s="219"/>
      <c r="C157" s="220"/>
      <c r="D157" s="220"/>
      <c r="E157" s="221"/>
      <c r="F157" s="213"/>
      <c r="G157" s="214"/>
      <c r="H157" s="214"/>
      <c r="I157" s="214"/>
      <c r="J157" s="214"/>
      <c r="K157" s="214"/>
      <c r="L157" s="214"/>
      <c r="M157" s="214"/>
      <c r="N157" s="214"/>
      <c r="O157" s="214"/>
      <c r="P157" s="214"/>
      <c r="Q157" s="214"/>
      <c r="R157" s="214"/>
      <c r="S157" s="214"/>
      <c r="T157" s="214"/>
      <c r="U157" s="214"/>
      <c r="V157" s="214"/>
      <c r="W157" s="214"/>
      <c r="X157" s="214"/>
      <c r="Y157" s="214"/>
      <c r="Z157" s="214"/>
      <c r="AA157" s="214"/>
      <c r="AB157" s="214"/>
      <c r="AC157" s="214"/>
      <c r="AD157" s="214"/>
      <c r="AE157" s="214"/>
      <c r="AF157" s="214"/>
      <c r="AG157" s="214"/>
      <c r="AH157" s="214"/>
      <c r="AI157" s="215"/>
      <c r="AJ157" s="68"/>
      <c r="AK157" s="68"/>
      <c r="AL157" s="68"/>
      <c r="AM157" s="68" t="str">
        <f>J151</f>
        <v>この文量が100文字ですこの文量が100文字ですこの文量が100文字ですこの文量が100文字ですこの文量が100文字ですこの文量が100文字ですこの文量が100文字ですこの文量が100文字ですこの文量</v>
      </c>
      <c r="AN157" s="68"/>
      <c r="AO157" s="68"/>
      <c r="AP157" s="68"/>
      <c r="AQ157" s="68"/>
      <c r="AR157" s="68"/>
      <c r="AS157" s="68"/>
      <c r="AT157" s="68"/>
      <c r="AU157" s="68"/>
      <c r="AV157" s="68"/>
      <c r="AW157" s="68"/>
      <c r="AX157" s="68"/>
      <c r="AY157" s="68"/>
      <c r="AZ157" s="68"/>
      <c r="BA157" s="68"/>
      <c r="BB157" s="68"/>
      <c r="BC157" s="68"/>
      <c r="BD157" s="68"/>
      <c r="BE157" s="68"/>
      <c r="BF157" s="68"/>
      <c r="BG157" s="68"/>
      <c r="BH157" s="68"/>
      <c r="BI157" s="68"/>
      <c r="BJ157" s="68"/>
      <c r="BK157" s="68"/>
    </row>
    <row r="158" spans="2:63" ht="17" customHeight="1" x14ac:dyDescent="0.55000000000000004">
      <c r="B158" s="219"/>
      <c r="C158" s="220"/>
      <c r="D158" s="220"/>
      <c r="E158" s="221"/>
      <c r="F158" s="211" t="s">
        <v>151</v>
      </c>
      <c r="G158" s="212"/>
      <c r="H158" s="212"/>
      <c r="I158" s="212"/>
      <c r="J158" s="212"/>
      <c r="K158" s="212"/>
      <c r="L158" s="212"/>
      <c r="M158" s="212"/>
      <c r="N158" s="212"/>
      <c r="O158" s="212"/>
      <c r="P158" s="212" t="s">
        <v>152</v>
      </c>
      <c r="Q158" s="212"/>
      <c r="R158" s="212"/>
      <c r="S158" s="212"/>
      <c r="T158" s="212"/>
      <c r="U158" s="212"/>
      <c r="V158" s="212"/>
      <c r="W158" s="212"/>
      <c r="X158" s="212"/>
      <c r="Y158" s="212"/>
      <c r="Z158" s="227" t="s">
        <v>153</v>
      </c>
      <c r="AA158" s="228"/>
      <c r="AB158" s="228"/>
      <c r="AC158" s="228"/>
      <c r="AD158" s="228"/>
      <c r="AE158" s="228"/>
      <c r="AF158" s="228"/>
      <c r="AG158" s="228"/>
      <c r="AH158" s="228"/>
      <c r="AI158" s="228"/>
      <c r="AJ158" s="68"/>
      <c r="AK158" s="68"/>
      <c r="AL158" s="68"/>
      <c r="AM158" s="68"/>
      <c r="AN158" s="68"/>
      <c r="AO158" s="68"/>
      <c r="AP158" s="68"/>
      <c r="AQ158" s="68"/>
      <c r="AR158" s="68"/>
      <c r="AS158" s="68"/>
      <c r="AT158" s="68"/>
      <c r="AU158" s="68"/>
      <c r="AV158" s="68"/>
      <c r="AW158" s="68"/>
      <c r="AX158" s="68"/>
      <c r="AY158" s="68"/>
      <c r="AZ158" s="68"/>
      <c r="BA158" s="68"/>
      <c r="BB158" s="68"/>
      <c r="BC158" s="68"/>
      <c r="BD158" s="68"/>
      <c r="BE158" s="68"/>
      <c r="BF158" s="68"/>
      <c r="BG158" s="68"/>
      <c r="BH158" s="68"/>
      <c r="BI158" s="68"/>
      <c r="BJ158" s="68"/>
      <c r="BK158" s="68"/>
    </row>
    <row r="159" spans="2:63" ht="17" customHeight="1" x14ac:dyDescent="0.55000000000000004">
      <c r="B159" s="219"/>
      <c r="C159" s="220"/>
      <c r="D159" s="220"/>
      <c r="E159" s="221"/>
      <c r="F159" s="212"/>
      <c r="G159" s="212"/>
      <c r="H159" s="212"/>
      <c r="I159" s="212"/>
      <c r="J159" s="212"/>
      <c r="K159" s="212"/>
      <c r="L159" s="212"/>
      <c r="M159" s="212"/>
      <c r="N159" s="212"/>
      <c r="O159" s="212"/>
      <c r="P159" s="212"/>
      <c r="Q159" s="212"/>
      <c r="R159" s="212"/>
      <c r="S159" s="212"/>
      <c r="T159" s="212"/>
      <c r="U159" s="212"/>
      <c r="V159" s="212"/>
      <c r="W159" s="212"/>
      <c r="X159" s="212"/>
      <c r="Y159" s="212"/>
      <c r="Z159" s="212"/>
      <c r="AA159" s="212"/>
      <c r="AB159" s="212"/>
      <c r="AC159" s="212"/>
      <c r="AD159" s="212"/>
      <c r="AE159" s="212"/>
      <c r="AF159" s="212"/>
      <c r="AG159" s="212"/>
      <c r="AH159" s="212"/>
      <c r="AI159" s="212"/>
      <c r="AJ159" s="68"/>
      <c r="AK159" s="68"/>
      <c r="AL159" s="68"/>
      <c r="AM159" s="68"/>
      <c r="AN159" s="68"/>
      <c r="AO159" s="68"/>
      <c r="AP159" s="68"/>
      <c r="AQ159" s="68"/>
      <c r="AR159" s="68"/>
      <c r="AS159" s="68"/>
      <c r="AT159" s="68"/>
      <c r="AU159" s="68"/>
      <c r="AV159" s="68"/>
      <c r="AW159" s="68"/>
      <c r="AX159" s="68"/>
      <c r="AY159" s="68"/>
      <c r="AZ159" s="68"/>
      <c r="BA159" s="68"/>
      <c r="BB159" s="68"/>
      <c r="BC159" s="68"/>
      <c r="BD159" s="68"/>
      <c r="BE159" s="68"/>
      <c r="BF159" s="68"/>
      <c r="BG159" s="68"/>
      <c r="BH159" s="68"/>
      <c r="BI159" s="68"/>
      <c r="BJ159" s="68"/>
      <c r="BK159" s="68"/>
    </row>
    <row r="160" spans="2:63" ht="17" customHeight="1" x14ac:dyDescent="0.55000000000000004">
      <c r="B160" s="219"/>
      <c r="C160" s="220"/>
      <c r="D160" s="220"/>
      <c r="E160" s="221"/>
      <c r="F160" s="212"/>
      <c r="G160" s="212"/>
      <c r="H160" s="212"/>
      <c r="I160" s="212"/>
      <c r="J160" s="212"/>
      <c r="K160" s="212"/>
      <c r="L160" s="212"/>
      <c r="M160" s="212"/>
      <c r="N160" s="212"/>
      <c r="O160" s="212"/>
      <c r="P160" s="212"/>
      <c r="Q160" s="212"/>
      <c r="R160" s="212"/>
      <c r="S160" s="212"/>
      <c r="T160" s="212"/>
      <c r="U160" s="212"/>
      <c r="V160" s="212"/>
      <c r="W160" s="212"/>
      <c r="X160" s="212"/>
      <c r="Y160" s="212"/>
      <c r="Z160" s="212"/>
      <c r="AA160" s="212"/>
      <c r="AB160" s="212"/>
      <c r="AC160" s="212"/>
      <c r="AD160" s="212"/>
      <c r="AE160" s="212"/>
      <c r="AF160" s="212"/>
      <c r="AG160" s="212"/>
      <c r="AH160" s="212"/>
      <c r="AI160" s="212"/>
      <c r="AJ160" s="68"/>
      <c r="AK160" s="68"/>
      <c r="AL160" s="68"/>
      <c r="AM160" s="68"/>
      <c r="AN160" s="68"/>
      <c r="AO160" s="68"/>
      <c r="AP160" s="68"/>
      <c r="AQ160" s="68"/>
      <c r="AR160" s="68"/>
      <c r="AS160" s="68"/>
      <c r="AT160" s="68"/>
      <c r="AU160" s="68"/>
      <c r="AV160" s="68"/>
      <c r="AW160" s="68"/>
      <c r="AX160" s="68"/>
      <c r="AY160" s="68"/>
      <c r="AZ160" s="68"/>
      <c r="BA160" s="68"/>
      <c r="BB160" s="68"/>
      <c r="BC160" s="68"/>
      <c r="BD160" s="68"/>
      <c r="BE160" s="68"/>
      <c r="BF160" s="68"/>
      <c r="BG160" s="68"/>
      <c r="BH160" s="68"/>
      <c r="BI160" s="68"/>
      <c r="BJ160" s="68"/>
      <c r="BK160" s="68"/>
    </row>
    <row r="161" spans="2:63" ht="17" customHeight="1" x14ac:dyDescent="0.55000000000000004">
      <c r="B161" s="219"/>
      <c r="C161" s="220"/>
      <c r="D161" s="220"/>
      <c r="E161" s="221"/>
      <c r="F161" s="212"/>
      <c r="G161" s="212"/>
      <c r="H161" s="212"/>
      <c r="I161" s="212"/>
      <c r="J161" s="212"/>
      <c r="K161" s="212"/>
      <c r="L161" s="212"/>
      <c r="M161" s="212"/>
      <c r="N161" s="212"/>
      <c r="O161" s="212"/>
      <c r="P161" s="212"/>
      <c r="Q161" s="212"/>
      <c r="R161" s="212"/>
      <c r="S161" s="212"/>
      <c r="T161" s="212"/>
      <c r="U161" s="212"/>
      <c r="V161" s="212"/>
      <c r="W161" s="212"/>
      <c r="X161" s="212"/>
      <c r="Y161" s="212"/>
      <c r="Z161" s="212"/>
      <c r="AA161" s="212"/>
      <c r="AB161" s="212"/>
      <c r="AC161" s="212"/>
      <c r="AD161" s="212"/>
      <c r="AE161" s="212"/>
      <c r="AF161" s="212"/>
      <c r="AG161" s="212"/>
      <c r="AH161" s="212"/>
      <c r="AI161" s="212"/>
      <c r="AJ161" s="68"/>
      <c r="AK161" s="68"/>
      <c r="AL161" s="68"/>
      <c r="AM161" s="68"/>
      <c r="AN161" s="68"/>
      <c r="AO161" s="68"/>
      <c r="AP161" s="68"/>
      <c r="AQ161" s="68"/>
      <c r="AR161" s="68"/>
      <c r="AS161" s="68"/>
      <c r="AT161" s="68"/>
      <c r="AU161" s="68"/>
      <c r="AV161" s="68"/>
      <c r="AW161" s="68"/>
      <c r="AX161" s="68"/>
      <c r="AY161" s="68"/>
      <c r="AZ161" s="68"/>
      <c r="BA161" s="68"/>
      <c r="BB161" s="68"/>
      <c r="BC161" s="68"/>
      <c r="BD161" s="68"/>
      <c r="BE161" s="68"/>
      <c r="BF161" s="68"/>
      <c r="BG161" s="68"/>
      <c r="BH161" s="68"/>
      <c r="BI161" s="68"/>
      <c r="BJ161" s="68"/>
      <c r="BK161" s="68"/>
    </row>
    <row r="162" spans="2:63" ht="17" customHeight="1" x14ac:dyDescent="0.55000000000000004">
      <c r="B162" s="219"/>
      <c r="C162" s="220"/>
      <c r="D162" s="220"/>
      <c r="E162" s="221"/>
      <c r="F162" s="212"/>
      <c r="G162" s="212"/>
      <c r="H162" s="212"/>
      <c r="I162" s="212"/>
      <c r="J162" s="212"/>
      <c r="K162" s="212"/>
      <c r="L162" s="212"/>
      <c r="M162" s="212"/>
      <c r="N162" s="212"/>
      <c r="O162" s="212"/>
      <c r="P162" s="212"/>
      <c r="Q162" s="212"/>
      <c r="R162" s="212"/>
      <c r="S162" s="212"/>
      <c r="T162" s="212"/>
      <c r="U162" s="212"/>
      <c r="V162" s="212"/>
      <c r="W162" s="212"/>
      <c r="X162" s="212"/>
      <c r="Y162" s="212"/>
      <c r="Z162" s="212"/>
      <c r="AA162" s="212"/>
      <c r="AB162" s="212"/>
      <c r="AC162" s="212"/>
      <c r="AD162" s="212"/>
      <c r="AE162" s="212"/>
      <c r="AF162" s="212"/>
      <c r="AG162" s="212"/>
      <c r="AH162" s="212"/>
      <c r="AI162" s="212"/>
      <c r="AJ162" s="68"/>
      <c r="AK162" s="68"/>
      <c r="AL162" s="68"/>
      <c r="AM162" s="68"/>
      <c r="AN162" s="68"/>
      <c r="AO162" s="68"/>
      <c r="AP162" s="68"/>
      <c r="AQ162" s="68"/>
      <c r="AR162" s="68"/>
      <c r="AS162" s="68"/>
      <c r="AT162" s="68"/>
      <c r="AU162" s="68"/>
      <c r="AV162" s="68"/>
      <c r="AW162" s="68"/>
      <c r="AX162" s="68"/>
      <c r="AY162" s="68"/>
      <c r="AZ162" s="68"/>
      <c r="BA162" s="68"/>
      <c r="BB162" s="68"/>
      <c r="BC162" s="68"/>
      <c r="BD162" s="68"/>
      <c r="BE162" s="68"/>
      <c r="BF162" s="68"/>
      <c r="BG162" s="68"/>
      <c r="BH162" s="68"/>
      <c r="BI162" s="68"/>
      <c r="BJ162" s="68"/>
      <c r="BK162" s="68"/>
    </row>
    <row r="163" spans="2:63" ht="17" customHeight="1" x14ac:dyDescent="0.55000000000000004">
      <c r="B163" s="219"/>
      <c r="C163" s="220"/>
      <c r="D163" s="220"/>
      <c r="E163" s="221"/>
      <c r="F163" s="212"/>
      <c r="G163" s="212"/>
      <c r="H163" s="212"/>
      <c r="I163" s="212"/>
      <c r="J163" s="212"/>
      <c r="K163" s="212"/>
      <c r="L163" s="212"/>
      <c r="M163" s="212"/>
      <c r="N163" s="212"/>
      <c r="O163" s="212"/>
      <c r="P163" s="212"/>
      <c r="Q163" s="212"/>
      <c r="R163" s="212"/>
      <c r="S163" s="212"/>
      <c r="T163" s="212"/>
      <c r="U163" s="212"/>
      <c r="V163" s="212"/>
      <c r="W163" s="212"/>
      <c r="X163" s="212"/>
      <c r="Y163" s="212"/>
      <c r="Z163" s="212"/>
      <c r="AA163" s="212"/>
      <c r="AB163" s="212"/>
      <c r="AC163" s="212"/>
      <c r="AD163" s="212"/>
      <c r="AE163" s="212"/>
      <c r="AF163" s="212"/>
      <c r="AG163" s="212"/>
      <c r="AH163" s="212"/>
      <c r="AI163" s="212"/>
      <c r="AJ163" s="68"/>
      <c r="AK163" s="68"/>
      <c r="AL163" s="68"/>
      <c r="AM163" s="68"/>
      <c r="AN163" s="68"/>
      <c r="AO163" s="68"/>
      <c r="AP163" s="68"/>
      <c r="AQ163" s="68"/>
      <c r="AR163" s="68"/>
      <c r="AS163" s="68"/>
      <c r="AT163" s="68"/>
      <c r="AU163" s="68"/>
      <c r="AV163" s="68"/>
      <c r="AW163" s="68"/>
      <c r="AX163" s="68"/>
      <c r="AY163" s="68"/>
      <c r="AZ163" s="68"/>
      <c r="BA163" s="68"/>
      <c r="BB163" s="68"/>
      <c r="BC163" s="68"/>
      <c r="BD163" s="68"/>
      <c r="BE163" s="68"/>
      <c r="BF163" s="68"/>
      <c r="BG163" s="68"/>
      <c r="BH163" s="68"/>
      <c r="BI163" s="68"/>
      <c r="BJ163" s="68"/>
      <c r="BK163" s="68"/>
    </row>
    <row r="164" spans="2:63" ht="17" customHeight="1" x14ac:dyDescent="0.55000000000000004">
      <c r="B164" s="219"/>
      <c r="C164" s="220"/>
      <c r="D164" s="220"/>
      <c r="E164" s="221"/>
      <c r="F164" s="212"/>
      <c r="G164" s="212"/>
      <c r="H164" s="212"/>
      <c r="I164" s="212"/>
      <c r="J164" s="212"/>
      <c r="K164" s="212"/>
      <c r="L164" s="212"/>
      <c r="M164" s="212"/>
      <c r="N164" s="212"/>
      <c r="O164" s="212"/>
      <c r="P164" s="212"/>
      <c r="Q164" s="212"/>
      <c r="R164" s="212"/>
      <c r="S164" s="212"/>
      <c r="T164" s="212"/>
      <c r="U164" s="212"/>
      <c r="V164" s="212"/>
      <c r="W164" s="212"/>
      <c r="X164" s="212"/>
      <c r="Y164" s="212"/>
      <c r="Z164" s="212"/>
      <c r="AA164" s="212"/>
      <c r="AB164" s="212"/>
      <c r="AC164" s="212"/>
      <c r="AD164" s="212"/>
      <c r="AE164" s="212"/>
      <c r="AF164" s="212"/>
      <c r="AG164" s="212"/>
      <c r="AH164" s="212"/>
      <c r="AI164" s="212"/>
      <c r="AJ164" s="68"/>
      <c r="AK164" s="68"/>
      <c r="AL164" s="68"/>
      <c r="AM164" s="68"/>
      <c r="AN164" s="68"/>
      <c r="AO164" s="68"/>
      <c r="AP164" s="68"/>
      <c r="AQ164" s="68"/>
      <c r="AR164" s="68"/>
      <c r="AS164" s="68"/>
      <c r="AT164" s="68"/>
      <c r="AU164" s="68"/>
      <c r="AV164" s="68"/>
      <c r="AW164" s="68"/>
      <c r="AX164" s="68"/>
      <c r="AY164" s="68"/>
      <c r="AZ164" s="68"/>
      <c r="BA164" s="68"/>
      <c r="BB164" s="68"/>
      <c r="BC164" s="68"/>
      <c r="BD164" s="68"/>
      <c r="BE164" s="68"/>
      <c r="BF164" s="68"/>
      <c r="BG164" s="68"/>
      <c r="BH164" s="68"/>
      <c r="BI164" s="68"/>
      <c r="BJ164" s="68"/>
      <c r="BK164" s="68"/>
    </row>
    <row r="165" spans="2:63" ht="17" customHeight="1" x14ac:dyDescent="0.55000000000000004">
      <c r="B165" s="219"/>
      <c r="C165" s="220"/>
      <c r="D165" s="220"/>
      <c r="E165" s="221"/>
      <c r="F165" s="211" t="s">
        <v>154</v>
      </c>
      <c r="G165" s="212"/>
      <c r="H165" s="212"/>
      <c r="I165" s="212"/>
      <c r="J165" s="212"/>
      <c r="K165" s="212"/>
      <c r="L165" s="212"/>
      <c r="M165" s="212"/>
      <c r="N165" s="212"/>
      <c r="O165" s="212"/>
      <c r="P165" s="211" t="s">
        <v>155</v>
      </c>
      <c r="Q165" s="212"/>
      <c r="R165" s="212"/>
      <c r="S165" s="212"/>
      <c r="T165" s="212"/>
      <c r="U165" s="212"/>
      <c r="V165" s="212"/>
      <c r="W165" s="212"/>
      <c r="X165" s="212"/>
      <c r="Y165" s="212"/>
      <c r="Z165" s="211" t="s">
        <v>156</v>
      </c>
      <c r="AA165" s="212"/>
      <c r="AB165" s="212"/>
      <c r="AC165" s="212"/>
      <c r="AD165" s="212"/>
      <c r="AE165" s="212"/>
      <c r="AF165" s="212"/>
      <c r="AG165" s="212"/>
      <c r="AH165" s="212"/>
      <c r="AI165" s="212"/>
      <c r="AJ165" s="68"/>
      <c r="AK165" s="68"/>
      <c r="AL165" s="68"/>
      <c r="AM165" s="68"/>
      <c r="AN165" s="68"/>
      <c r="AO165" s="68"/>
      <c r="AP165" s="68"/>
      <c r="AQ165" s="68"/>
      <c r="AR165" s="68"/>
      <c r="AS165" s="68"/>
      <c r="AT165" s="68"/>
      <c r="AU165" s="68"/>
      <c r="AV165" s="68"/>
      <c r="AW165" s="68"/>
      <c r="AX165" s="68"/>
      <c r="AY165" s="68"/>
      <c r="AZ165" s="68"/>
      <c r="BA165" s="68"/>
      <c r="BB165" s="68"/>
      <c r="BC165" s="68"/>
      <c r="BD165" s="68"/>
      <c r="BE165" s="68"/>
      <c r="BF165" s="68"/>
      <c r="BG165" s="68"/>
      <c r="BH165" s="68"/>
      <c r="BI165" s="68"/>
      <c r="BJ165" s="68"/>
      <c r="BK165" s="68"/>
    </row>
    <row r="166" spans="2:63" ht="17" customHeight="1" x14ac:dyDescent="0.55000000000000004">
      <c r="B166" s="219"/>
      <c r="C166" s="220"/>
      <c r="D166" s="220"/>
      <c r="E166" s="221"/>
      <c r="F166" s="212"/>
      <c r="G166" s="212"/>
      <c r="H166" s="212"/>
      <c r="I166" s="212"/>
      <c r="J166" s="212"/>
      <c r="K166" s="212"/>
      <c r="L166" s="212"/>
      <c r="M166" s="212"/>
      <c r="N166" s="212"/>
      <c r="O166" s="212"/>
      <c r="P166" s="212"/>
      <c r="Q166" s="212"/>
      <c r="R166" s="212"/>
      <c r="S166" s="212"/>
      <c r="T166" s="212"/>
      <c r="U166" s="212"/>
      <c r="V166" s="212"/>
      <c r="W166" s="212"/>
      <c r="X166" s="212"/>
      <c r="Y166" s="212"/>
      <c r="Z166" s="212"/>
      <c r="AA166" s="212"/>
      <c r="AB166" s="212"/>
      <c r="AC166" s="212"/>
      <c r="AD166" s="212"/>
      <c r="AE166" s="212"/>
      <c r="AF166" s="212"/>
      <c r="AG166" s="212"/>
      <c r="AH166" s="212"/>
      <c r="AI166" s="212"/>
      <c r="AJ166" s="68"/>
      <c r="AK166" s="68"/>
      <c r="AL166" s="68"/>
      <c r="AM166" s="68"/>
      <c r="AN166" s="68"/>
      <c r="AO166" s="68"/>
      <c r="AP166" s="68"/>
      <c r="AQ166" s="68"/>
      <c r="AR166" s="68"/>
      <c r="AS166" s="68"/>
      <c r="AT166" s="68"/>
      <c r="AU166" s="68"/>
      <c r="AV166" s="68"/>
      <c r="AW166" s="68"/>
      <c r="AX166" s="68"/>
      <c r="AY166" s="68"/>
      <c r="AZ166" s="68"/>
      <c r="BA166" s="68"/>
      <c r="BB166" s="68"/>
      <c r="BC166" s="68"/>
      <c r="BD166" s="68"/>
      <c r="BE166" s="68"/>
      <c r="BF166" s="68"/>
      <c r="BG166" s="68"/>
      <c r="BH166" s="68"/>
      <c r="BI166" s="68"/>
      <c r="BJ166" s="68"/>
      <c r="BK166" s="68"/>
    </row>
    <row r="167" spans="2:63" ht="17" customHeight="1" x14ac:dyDescent="0.55000000000000004">
      <c r="B167" s="219"/>
      <c r="C167" s="220"/>
      <c r="D167" s="220"/>
      <c r="E167" s="221"/>
      <c r="F167" s="212"/>
      <c r="G167" s="212"/>
      <c r="H167" s="212"/>
      <c r="I167" s="212"/>
      <c r="J167" s="212"/>
      <c r="K167" s="212"/>
      <c r="L167" s="212"/>
      <c r="M167" s="212"/>
      <c r="N167" s="212"/>
      <c r="O167" s="212"/>
      <c r="P167" s="212"/>
      <c r="Q167" s="212"/>
      <c r="R167" s="212"/>
      <c r="S167" s="212"/>
      <c r="T167" s="212"/>
      <c r="U167" s="212"/>
      <c r="V167" s="212"/>
      <c r="W167" s="212"/>
      <c r="X167" s="212"/>
      <c r="Y167" s="212"/>
      <c r="Z167" s="212"/>
      <c r="AA167" s="212"/>
      <c r="AB167" s="212"/>
      <c r="AC167" s="212"/>
      <c r="AD167" s="212"/>
      <c r="AE167" s="212"/>
      <c r="AF167" s="212"/>
      <c r="AG167" s="212"/>
      <c r="AH167" s="212"/>
      <c r="AI167" s="212"/>
      <c r="AJ167" s="68"/>
      <c r="AK167" s="68"/>
      <c r="AL167" s="68"/>
      <c r="AM167" s="68"/>
      <c r="AN167" s="68"/>
      <c r="AO167" s="68"/>
      <c r="AP167" s="68"/>
      <c r="AQ167" s="68"/>
      <c r="AR167" s="68"/>
      <c r="AS167" s="68"/>
      <c r="AT167" s="68"/>
      <c r="AU167" s="68"/>
      <c r="AV167" s="68"/>
      <c r="AW167" s="68"/>
      <c r="AX167" s="68"/>
      <c r="AY167" s="68"/>
      <c r="AZ167" s="68"/>
      <c r="BA167" s="68"/>
      <c r="BB167" s="68"/>
      <c r="BC167" s="68"/>
      <c r="BD167" s="68"/>
      <c r="BE167" s="68"/>
      <c r="BF167" s="68"/>
      <c r="BG167" s="68"/>
      <c r="BH167" s="68"/>
      <c r="BI167" s="68"/>
      <c r="BJ167" s="68"/>
      <c r="BK167" s="68"/>
    </row>
    <row r="168" spans="2:63" ht="17" customHeight="1" x14ac:dyDescent="0.55000000000000004">
      <c r="B168" s="219"/>
      <c r="C168" s="220"/>
      <c r="D168" s="220"/>
      <c r="E168" s="221"/>
      <c r="F168" s="212"/>
      <c r="G168" s="212"/>
      <c r="H168" s="212"/>
      <c r="I168" s="212"/>
      <c r="J168" s="212"/>
      <c r="K168" s="212"/>
      <c r="L168" s="212"/>
      <c r="M168" s="212"/>
      <c r="N168" s="212"/>
      <c r="O168" s="212"/>
      <c r="P168" s="212"/>
      <c r="Q168" s="212"/>
      <c r="R168" s="212"/>
      <c r="S168" s="212"/>
      <c r="T168" s="212"/>
      <c r="U168" s="212"/>
      <c r="V168" s="212"/>
      <c r="W168" s="212"/>
      <c r="X168" s="212"/>
      <c r="Y168" s="212"/>
      <c r="Z168" s="212"/>
      <c r="AA168" s="212"/>
      <c r="AB168" s="212"/>
      <c r="AC168" s="212"/>
      <c r="AD168" s="212"/>
      <c r="AE168" s="212"/>
      <c r="AF168" s="212"/>
      <c r="AG168" s="212"/>
      <c r="AH168" s="212"/>
      <c r="AI168" s="212"/>
      <c r="AJ168" s="68"/>
      <c r="AK168" s="68"/>
      <c r="AL168" s="68"/>
      <c r="AM168" s="68"/>
      <c r="AN168" s="68"/>
      <c r="AO168" s="68"/>
      <c r="AP168" s="68"/>
      <c r="AQ168" s="68"/>
      <c r="AR168" s="68"/>
      <c r="AS168" s="68"/>
      <c r="AT168" s="68"/>
      <c r="AU168" s="68"/>
      <c r="AV168" s="68"/>
      <c r="AW168" s="68"/>
      <c r="AX168" s="68"/>
      <c r="AY168" s="68"/>
      <c r="AZ168" s="68"/>
      <c r="BA168" s="68"/>
      <c r="BB168" s="68"/>
      <c r="BC168" s="68"/>
      <c r="BD168" s="68"/>
      <c r="BE168" s="68"/>
      <c r="BF168" s="68"/>
      <c r="BG168" s="68"/>
      <c r="BH168" s="68"/>
      <c r="BI168" s="68"/>
      <c r="BJ168" s="68"/>
      <c r="BK168" s="68"/>
    </row>
    <row r="169" spans="2:63" ht="17" customHeight="1" x14ac:dyDescent="0.55000000000000004">
      <c r="B169" s="219"/>
      <c r="C169" s="220"/>
      <c r="D169" s="220"/>
      <c r="E169" s="221"/>
      <c r="F169" s="212"/>
      <c r="G169" s="212"/>
      <c r="H169" s="212"/>
      <c r="I169" s="212"/>
      <c r="J169" s="212"/>
      <c r="K169" s="212"/>
      <c r="L169" s="212"/>
      <c r="M169" s="212"/>
      <c r="N169" s="212"/>
      <c r="O169" s="212"/>
      <c r="P169" s="212"/>
      <c r="Q169" s="212"/>
      <c r="R169" s="212"/>
      <c r="S169" s="212"/>
      <c r="T169" s="212"/>
      <c r="U169" s="212"/>
      <c r="V169" s="212"/>
      <c r="W169" s="212"/>
      <c r="X169" s="212"/>
      <c r="Y169" s="212"/>
      <c r="Z169" s="212"/>
      <c r="AA169" s="212"/>
      <c r="AB169" s="212"/>
      <c r="AC169" s="212"/>
      <c r="AD169" s="212"/>
      <c r="AE169" s="212"/>
      <c r="AF169" s="212"/>
      <c r="AG169" s="212"/>
      <c r="AH169" s="212"/>
      <c r="AI169" s="212"/>
      <c r="AJ169" s="68"/>
      <c r="AK169" s="68"/>
      <c r="AL169" s="68"/>
      <c r="AM169" s="68"/>
      <c r="AN169" s="68"/>
      <c r="AO169" s="68"/>
      <c r="AP169" s="68"/>
      <c r="AQ169" s="68"/>
      <c r="AR169" s="68"/>
      <c r="AS169" s="68"/>
      <c r="AT169" s="68"/>
      <c r="AU169" s="68"/>
      <c r="AV169" s="68"/>
      <c r="AW169" s="68"/>
      <c r="AX169" s="68"/>
      <c r="AY169" s="68"/>
      <c r="AZ169" s="68"/>
      <c r="BA169" s="68"/>
      <c r="BB169" s="68"/>
      <c r="BC169" s="68"/>
      <c r="BD169" s="68"/>
      <c r="BE169" s="68"/>
      <c r="BF169" s="68"/>
      <c r="BG169" s="68"/>
      <c r="BH169" s="68"/>
      <c r="BI169" s="68"/>
      <c r="BJ169" s="68"/>
      <c r="BK169" s="68"/>
    </row>
    <row r="170" spans="2:63" ht="17" customHeight="1" x14ac:dyDescent="0.55000000000000004">
      <c r="B170" s="219"/>
      <c r="C170" s="220"/>
      <c r="D170" s="220"/>
      <c r="E170" s="221"/>
      <c r="F170" s="212"/>
      <c r="G170" s="212"/>
      <c r="H170" s="212"/>
      <c r="I170" s="212"/>
      <c r="J170" s="212"/>
      <c r="K170" s="212"/>
      <c r="L170" s="212"/>
      <c r="M170" s="212"/>
      <c r="N170" s="212"/>
      <c r="O170" s="212"/>
      <c r="P170" s="212"/>
      <c r="Q170" s="212"/>
      <c r="R170" s="212"/>
      <c r="S170" s="212"/>
      <c r="T170" s="212"/>
      <c r="U170" s="212"/>
      <c r="V170" s="212"/>
      <c r="W170" s="212"/>
      <c r="X170" s="212"/>
      <c r="Y170" s="212"/>
      <c r="Z170" s="212"/>
      <c r="AA170" s="212"/>
      <c r="AB170" s="212"/>
      <c r="AC170" s="212"/>
      <c r="AD170" s="212"/>
      <c r="AE170" s="212"/>
      <c r="AF170" s="212"/>
      <c r="AG170" s="212"/>
      <c r="AH170" s="212"/>
      <c r="AI170" s="212"/>
      <c r="AJ170" s="68"/>
      <c r="AK170" s="68"/>
      <c r="AL170" s="68"/>
      <c r="AM170" s="68"/>
      <c r="AN170" s="68"/>
      <c r="AO170" s="68"/>
      <c r="AP170" s="68"/>
      <c r="AQ170" s="68"/>
      <c r="AR170" s="68"/>
      <c r="AS170" s="68"/>
      <c r="AT170" s="68"/>
      <c r="AU170" s="68"/>
      <c r="AV170" s="68"/>
      <c r="AW170" s="68"/>
      <c r="AX170" s="68"/>
      <c r="AY170" s="68"/>
      <c r="AZ170" s="68"/>
      <c r="BA170" s="68"/>
      <c r="BB170" s="68"/>
      <c r="BC170" s="68"/>
      <c r="BD170" s="68"/>
      <c r="BE170" s="68"/>
      <c r="BF170" s="68"/>
      <c r="BG170" s="68"/>
      <c r="BH170" s="68"/>
      <c r="BI170" s="68"/>
      <c r="BJ170" s="68"/>
      <c r="BK170" s="68"/>
    </row>
    <row r="171" spans="2:63" ht="17" customHeight="1" x14ac:dyDescent="0.55000000000000004">
      <c r="B171" s="222"/>
      <c r="C171" s="223"/>
      <c r="D171" s="223"/>
      <c r="E171" s="224"/>
      <c r="F171" s="212"/>
      <c r="G171" s="212"/>
      <c r="H171" s="212"/>
      <c r="I171" s="212"/>
      <c r="J171" s="212"/>
      <c r="K171" s="212"/>
      <c r="L171" s="212"/>
      <c r="M171" s="212"/>
      <c r="N171" s="212"/>
      <c r="O171" s="212"/>
      <c r="P171" s="212"/>
      <c r="Q171" s="212"/>
      <c r="R171" s="212"/>
      <c r="S171" s="212"/>
      <c r="T171" s="212"/>
      <c r="U171" s="212"/>
      <c r="V171" s="212"/>
      <c r="W171" s="212"/>
      <c r="X171" s="212"/>
      <c r="Y171" s="212"/>
      <c r="Z171" s="212"/>
      <c r="AA171" s="212"/>
      <c r="AB171" s="212"/>
      <c r="AC171" s="212"/>
      <c r="AD171" s="212"/>
      <c r="AE171" s="212"/>
      <c r="AF171" s="212"/>
      <c r="AG171" s="212"/>
      <c r="AH171" s="212"/>
      <c r="AI171" s="212"/>
      <c r="AJ171" s="68"/>
      <c r="AK171" s="68"/>
      <c r="AL171" s="68"/>
      <c r="AM171" s="68"/>
      <c r="AN171" s="68"/>
      <c r="AO171" s="68"/>
      <c r="AP171" s="68"/>
      <c r="AQ171" s="68"/>
      <c r="AR171" s="68"/>
      <c r="AS171" s="68"/>
      <c r="AT171" s="68"/>
      <c r="AU171" s="68"/>
      <c r="AV171" s="68"/>
      <c r="AW171" s="68"/>
      <c r="AX171" s="68"/>
      <c r="AY171" s="68"/>
      <c r="AZ171" s="68"/>
      <c r="BA171" s="68"/>
      <c r="BB171" s="68"/>
      <c r="BC171" s="68"/>
      <c r="BD171" s="68"/>
      <c r="BE171" s="68"/>
      <c r="BF171" s="68"/>
      <c r="BG171" s="68"/>
      <c r="BH171" s="68"/>
      <c r="BI171" s="68"/>
      <c r="BJ171" s="68"/>
      <c r="BK171" s="68"/>
    </row>
    <row r="172" spans="2:63" ht="9" customHeight="1" x14ac:dyDescent="0.55000000000000004">
      <c r="AJ172" s="68"/>
      <c r="AK172" s="68"/>
      <c r="AL172" s="68"/>
      <c r="AM172" s="68"/>
      <c r="AN172" s="68"/>
      <c r="AO172" s="68"/>
      <c r="AP172" s="68"/>
      <c r="AQ172" s="68"/>
      <c r="AR172" s="68"/>
      <c r="AS172" s="68"/>
      <c r="AT172" s="68"/>
      <c r="AU172" s="68"/>
      <c r="AV172" s="68"/>
      <c r="AW172" s="68"/>
      <c r="AX172" s="68"/>
      <c r="AY172" s="68"/>
      <c r="AZ172" s="68"/>
      <c r="BA172" s="68"/>
      <c r="BB172" s="68"/>
      <c r="BC172" s="68"/>
      <c r="BD172" s="68"/>
      <c r="BE172" s="68"/>
      <c r="BF172" s="68"/>
      <c r="BG172" s="68"/>
      <c r="BH172" s="68"/>
      <c r="BI172" s="68"/>
      <c r="BJ172" s="68"/>
      <c r="BK172" s="68"/>
    </row>
    <row r="173" spans="2:63" ht="18.75" customHeight="1" x14ac:dyDescent="0.55000000000000004">
      <c r="B173" s="41" t="s">
        <v>157</v>
      </c>
      <c r="AJ173" s="68"/>
      <c r="AK173" s="68"/>
      <c r="AL173" s="68"/>
      <c r="AM173" s="68"/>
      <c r="AN173" s="68"/>
      <c r="AO173" s="68"/>
      <c r="AP173" s="68"/>
      <c r="AQ173" s="68"/>
      <c r="AR173" s="68"/>
      <c r="AS173" s="68"/>
      <c r="AT173" s="68"/>
      <c r="AU173" s="68"/>
      <c r="AV173" s="68"/>
      <c r="AW173" s="68"/>
      <c r="AX173" s="68"/>
      <c r="AY173" s="68"/>
      <c r="AZ173" s="68"/>
      <c r="BA173" s="68"/>
      <c r="BB173" s="68"/>
      <c r="BC173" s="68"/>
      <c r="BD173" s="68"/>
      <c r="BE173" s="68"/>
      <c r="BF173" s="68"/>
      <c r="BG173" s="68"/>
      <c r="BH173" s="68"/>
      <c r="BI173" s="68"/>
      <c r="BJ173" s="68"/>
      <c r="BK173" s="68"/>
    </row>
    <row r="174" spans="2:63" ht="18.75" customHeight="1" x14ac:dyDescent="0.55000000000000004">
      <c r="B174" s="238" t="s">
        <v>158</v>
      </c>
      <c r="C174" s="239"/>
      <c r="D174" s="239"/>
      <c r="E174" s="240"/>
      <c r="F174" s="159" t="s">
        <v>159</v>
      </c>
      <c r="G174" s="160"/>
      <c r="H174" s="160"/>
      <c r="I174" s="160"/>
      <c r="J174" s="160"/>
      <c r="K174" s="160"/>
      <c r="L174" s="160"/>
      <c r="M174" s="160"/>
      <c r="N174" s="160"/>
      <c r="O174" s="160"/>
      <c r="P174" s="160"/>
      <c r="Q174" s="160"/>
      <c r="R174" s="160"/>
      <c r="S174" s="160"/>
      <c r="T174" s="160"/>
      <c r="U174" s="160"/>
      <c r="V174" s="160"/>
      <c r="W174" s="160"/>
      <c r="X174" s="160"/>
      <c r="Y174" s="160"/>
      <c r="Z174" s="160"/>
      <c r="AA174" s="160"/>
      <c r="AB174" s="160"/>
      <c r="AC174" s="160"/>
      <c r="AD174" s="160"/>
      <c r="AE174" s="160"/>
      <c r="AF174" s="160"/>
      <c r="AG174" s="160"/>
      <c r="AH174" s="160"/>
      <c r="AI174" s="161"/>
      <c r="AJ174" s="68"/>
      <c r="AK174" s="68"/>
      <c r="AL174" s="68"/>
      <c r="AM174" s="68"/>
      <c r="AN174" s="68"/>
      <c r="AO174" s="68"/>
      <c r="AP174" s="68"/>
      <c r="AQ174" s="68"/>
      <c r="AR174" s="68"/>
      <c r="AS174" s="68"/>
      <c r="AT174" s="68"/>
      <c r="AU174" s="68"/>
      <c r="AV174" s="68"/>
      <c r="AW174" s="68"/>
      <c r="AX174" s="68"/>
      <c r="AY174" s="68"/>
      <c r="AZ174" s="68"/>
      <c r="BA174" s="68"/>
      <c r="BB174" s="68"/>
      <c r="BC174" s="68"/>
      <c r="BD174" s="68"/>
      <c r="BE174" s="68"/>
      <c r="BF174" s="68"/>
      <c r="BG174" s="68"/>
      <c r="BH174" s="68"/>
      <c r="BI174" s="68"/>
      <c r="BJ174" s="68"/>
      <c r="BK174" s="68"/>
    </row>
    <row r="175" spans="2:63" ht="18.75" customHeight="1" x14ac:dyDescent="0.55000000000000004">
      <c r="B175" s="239"/>
      <c r="C175" s="239"/>
      <c r="D175" s="239"/>
      <c r="E175" s="240"/>
      <c r="F175" s="162"/>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4"/>
      <c r="AJ175" s="68"/>
      <c r="AK175" s="68"/>
      <c r="AL175" s="68"/>
      <c r="AM175" s="68"/>
      <c r="AN175" s="68"/>
      <c r="AO175" s="68"/>
      <c r="AP175" s="68"/>
      <c r="AQ175" s="68"/>
      <c r="AR175" s="68"/>
      <c r="AS175" s="68"/>
      <c r="AT175" s="68"/>
      <c r="AU175" s="68"/>
      <c r="AV175" s="68"/>
      <c r="AW175" s="68"/>
      <c r="AX175" s="68"/>
      <c r="AY175" s="68"/>
      <c r="AZ175" s="68"/>
      <c r="BA175" s="68"/>
      <c r="BB175" s="68"/>
      <c r="BC175" s="68"/>
      <c r="BD175" s="68"/>
      <c r="BE175" s="68"/>
      <c r="BF175" s="68"/>
      <c r="BG175" s="68"/>
      <c r="BH175" s="68"/>
      <c r="BI175" s="68"/>
      <c r="BJ175" s="68"/>
      <c r="BK175" s="68"/>
    </row>
    <row r="176" spans="2:63" ht="18.75" customHeight="1" x14ac:dyDescent="0.55000000000000004">
      <c r="B176" s="239"/>
      <c r="C176" s="239"/>
      <c r="D176" s="239"/>
      <c r="E176" s="240"/>
      <c r="F176" s="97" t="s">
        <v>160</v>
      </c>
      <c r="G176" s="98"/>
      <c r="H176" s="98"/>
      <c r="I176" s="98"/>
      <c r="J176" s="98"/>
      <c r="K176" s="98"/>
      <c r="L176" s="98"/>
      <c r="M176" s="98"/>
      <c r="N176" s="98"/>
      <c r="O176" s="98"/>
      <c r="P176" s="98"/>
      <c r="Q176" s="98"/>
      <c r="R176" s="98"/>
      <c r="S176" s="98"/>
      <c r="T176" s="98"/>
      <c r="U176" s="98"/>
      <c r="V176" s="98"/>
      <c r="W176" s="98"/>
      <c r="X176" s="98"/>
      <c r="Y176" s="98"/>
      <c r="Z176" s="98"/>
      <c r="AA176" s="98"/>
      <c r="AB176" s="98"/>
      <c r="AC176" s="98"/>
      <c r="AD176" s="98"/>
      <c r="AE176" s="98"/>
      <c r="AF176" s="98"/>
      <c r="AG176" s="98"/>
      <c r="AH176" s="98"/>
      <c r="AI176" s="99"/>
      <c r="AJ176" s="68"/>
      <c r="AK176" s="68"/>
      <c r="AL176" s="68"/>
      <c r="AM176" s="68" t="str">
        <f>F176</f>
        <v>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v>
      </c>
      <c r="AN176" s="68"/>
      <c r="AO176" s="68"/>
      <c r="AP176" s="68"/>
      <c r="AQ176" s="68"/>
      <c r="AR176" s="68"/>
      <c r="AS176" s="68"/>
      <c r="AT176" s="68"/>
      <c r="AU176" s="68"/>
      <c r="AV176" s="68"/>
      <c r="AW176" s="68"/>
      <c r="AX176" s="68"/>
      <c r="AY176" s="68"/>
      <c r="AZ176" s="68"/>
      <c r="BA176" s="68"/>
      <c r="BB176" s="68"/>
      <c r="BC176" s="68"/>
      <c r="BD176" s="68"/>
      <c r="BE176" s="68"/>
      <c r="BF176" s="68"/>
      <c r="BG176" s="68"/>
      <c r="BH176" s="68"/>
      <c r="BI176" s="68"/>
      <c r="BJ176" s="68"/>
      <c r="BK176" s="68"/>
    </row>
    <row r="177" spans="2:63" ht="18.75" customHeight="1" x14ac:dyDescent="0.55000000000000004">
      <c r="B177" s="239"/>
      <c r="C177" s="239"/>
      <c r="D177" s="239"/>
      <c r="E177" s="240"/>
      <c r="F177" s="97"/>
      <c r="G177" s="98"/>
      <c r="H177" s="98"/>
      <c r="I177" s="98"/>
      <c r="J177" s="98"/>
      <c r="K177" s="98"/>
      <c r="L177" s="98"/>
      <c r="M177" s="98"/>
      <c r="N177" s="98"/>
      <c r="O177" s="98"/>
      <c r="P177" s="98"/>
      <c r="Q177" s="98"/>
      <c r="R177" s="98"/>
      <c r="S177" s="98"/>
      <c r="T177" s="98"/>
      <c r="U177" s="98"/>
      <c r="V177" s="98"/>
      <c r="W177" s="98"/>
      <c r="X177" s="98"/>
      <c r="Y177" s="98"/>
      <c r="Z177" s="98"/>
      <c r="AA177" s="98"/>
      <c r="AB177" s="98"/>
      <c r="AC177" s="98"/>
      <c r="AD177" s="98"/>
      <c r="AE177" s="98"/>
      <c r="AF177" s="98"/>
      <c r="AG177" s="98"/>
      <c r="AH177" s="98"/>
      <c r="AI177" s="99"/>
      <c r="AJ177" s="68"/>
      <c r="AK177" s="68"/>
      <c r="AL177" s="68"/>
      <c r="AM177" s="68"/>
      <c r="AN177" s="68"/>
      <c r="AO177" s="68"/>
      <c r="AP177" s="68"/>
      <c r="AQ177" s="68"/>
      <c r="AR177" s="68"/>
      <c r="AS177" s="68"/>
      <c r="AT177" s="68"/>
      <c r="AU177" s="68"/>
      <c r="AV177" s="68"/>
      <c r="AW177" s="68"/>
      <c r="AX177" s="68"/>
      <c r="AY177" s="68"/>
      <c r="AZ177" s="68"/>
      <c r="BA177" s="68"/>
      <c r="BB177" s="68"/>
      <c r="BC177" s="68"/>
      <c r="BD177" s="68"/>
      <c r="BE177" s="68"/>
      <c r="BF177" s="68"/>
      <c r="BG177" s="68"/>
      <c r="BH177" s="68"/>
      <c r="BI177" s="68"/>
      <c r="BJ177" s="68"/>
      <c r="BK177" s="68"/>
    </row>
    <row r="178" spans="2:63" ht="18.75" customHeight="1" x14ac:dyDescent="0.55000000000000004">
      <c r="B178" s="239"/>
      <c r="C178" s="239"/>
      <c r="D178" s="239"/>
      <c r="E178" s="240"/>
      <c r="F178" s="97"/>
      <c r="G178" s="98"/>
      <c r="H178" s="98"/>
      <c r="I178" s="98"/>
      <c r="J178" s="98"/>
      <c r="K178" s="98"/>
      <c r="L178" s="98"/>
      <c r="M178" s="98"/>
      <c r="N178" s="98"/>
      <c r="O178" s="98"/>
      <c r="P178" s="98"/>
      <c r="Q178" s="98"/>
      <c r="R178" s="98"/>
      <c r="S178" s="98"/>
      <c r="T178" s="98"/>
      <c r="U178" s="98"/>
      <c r="V178" s="98"/>
      <c r="W178" s="98"/>
      <c r="X178" s="98"/>
      <c r="Y178" s="98"/>
      <c r="Z178" s="98"/>
      <c r="AA178" s="98"/>
      <c r="AB178" s="98"/>
      <c r="AC178" s="98"/>
      <c r="AD178" s="98"/>
      <c r="AE178" s="98"/>
      <c r="AF178" s="98"/>
      <c r="AG178" s="98"/>
      <c r="AH178" s="98"/>
      <c r="AI178" s="99"/>
      <c r="AJ178" s="68"/>
      <c r="AK178" s="68"/>
      <c r="AL178" s="68"/>
      <c r="AM178" s="68"/>
      <c r="AN178" s="68"/>
      <c r="AO178" s="68"/>
      <c r="AP178" s="68"/>
      <c r="AQ178" s="68"/>
      <c r="AR178" s="68"/>
      <c r="AS178" s="68"/>
      <c r="AT178" s="68"/>
      <c r="AU178" s="68"/>
      <c r="AV178" s="68"/>
      <c r="AW178" s="68"/>
      <c r="AX178" s="68"/>
      <c r="AY178" s="68"/>
      <c r="AZ178" s="68"/>
      <c r="BA178" s="68"/>
      <c r="BB178" s="68"/>
      <c r="BC178" s="68"/>
      <c r="BD178" s="68"/>
      <c r="BE178" s="68"/>
      <c r="BF178" s="68"/>
      <c r="BG178" s="68"/>
      <c r="BH178" s="68"/>
      <c r="BI178" s="68"/>
      <c r="BJ178" s="68"/>
      <c r="BK178" s="68"/>
    </row>
    <row r="179" spans="2:63" ht="18.75" customHeight="1" x14ac:dyDescent="0.55000000000000004">
      <c r="B179" s="239"/>
      <c r="C179" s="239"/>
      <c r="D179" s="239"/>
      <c r="E179" s="240"/>
      <c r="F179" s="97"/>
      <c r="G179" s="98"/>
      <c r="H179" s="98"/>
      <c r="I179" s="98"/>
      <c r="J179" s="98"/>
      <c r="K179" s="98"/>
      <c r="L179" s="98"/>
      <c r="M179" s="98"/>
      <c r="N179" s="98"/>
      <c r="O179" s="98"/>
      <c r="P179" s="98"/>
      <c r="Q179" s="98"/>
      <c r="R179" s="98"/>
      <c r="S179" s="98"/>
      <c r="T179" s="98"/>
      <c r="U179" s="98"/>
      <c r="V179" s="98"/>
      <c r="W179" s="98"/>
      <c r="X179" s="98"/>
      <c r="Y179" s="98"/>
      <c r="Z179" s="98"/>
      <c r="AA179" s="98"/>
      <c r="AB179" s="98"/>
      <c r="AC179" s="98"/>
      <c r="AD179" s="98"/>
      <c r="AE179" s="98"/>
      <c r="AF179" s="98"/>
      <c r="AG179" s="98"/>
      <c r="AH179" s="98"/>
      <c r="AI179" s="99"/>
      <c r="AJ179" s="68"/>
      <c r="AK179" s="68"/>
      <c r="AL179" s="68"/>
      <c r="AM179" s="68"/>
      <c r="AN179" s="68"/>
      <c r="AO179" s="68"/>
      <c r="AP179" s="68"/>
      <c r="AQ179" s="68"/>
      <c r="AR179" s="68"/>
      <c r="AS179" s="68"/>
      <c r="AT179" s="68"/>
      <c r="AU179" s="68"/>
      <c r="AV179" s="68"/>
      <c r="AW179" s="68"/>
      <c r="AX179" s="68"/>
      <c r="AY179" s="68"/>
      <c r="AZ179" s="68"/>
      <c r="BA179" s="68"/>
      <c r="BB179" s="68"/>
      <c r="BC179" s="68"/>
      <c r="BD179" s="68"/>
      <c r="BE179" s="68"/>
      <c r="BF179" s="68"/>
      <c r="BG179" s="68"/>
      <c r="BH179" s="68"/>
      <c r="BI179" s="68"/>
      <c r="BJ179" s="68"/>
      <c r="BK179" s="68"/>
    </row>
    <row r="180" spans="2:63" ht="18.75" customHeight="1" x14ac:dyDescent="0.55000000000000004">
      <c r="B180" s="239"/>
      <c r="C180" s="239"/>
      <c r="D180" s="239"/>
      <c r="E180" s="240"/>
      <c r="F180" s="97"/>
      <c r="G180" s="98"/>
      <c r="H180" s="98"/>
      <c r="I180" s="98"/>
      <c r="J180" s="98"/>
      <c r="K180" s="98"/>
      <c r="L180" s="98"/>
      <c r="M180" s="98"/>
      <c r="N180" s="98"/>
      <c r="O180" s="98"/>
      <c r="P180" s="98"/>
      <c r="Q180" s="98"/>
      <c r="R180" s="98"/>
      <c r="S180" s="98"/>
      <c r="T180" s="98"/>
      <c r="U180" s="98"/>
      <c r="V180" s="98"/>
      <c r="W180" s="98"/>
      <c r="X180" s="98"/>
      <c r="Y180" s="98"/>
      <c r="Z180" s="98"/>
      <c r="AA180" s="98"/>
      <c r="AB180" s="98"/>
      <c r="AC180" s="98"/>
      <c r="AD180" s="98"/>
      <c r="AE180" s="98"/>
      <c r="AF180" s="98"/>
      <c r="AG180" s="98"/>
      <c r="AH180" s="98"/>
      <c r="AI180" s="99"/>
      <c r="AJ180" s="68"/>
      <c r="AK180" s="68"/>
      <c r="AL180" s="68"/>
      <c r="AM180" s="68"/>
      <c r="AN180" s="68"/>
      <c r="AO180" s="68"/>
      <c r="AP180" s="68"/>
      <c r="AQ180" s="68"/>
      <c r="AR180" s="68"/>
      <c r="AS180" s="68"/>
      <c r="AT180" s="68"/>
      <c r="AU180" s="68"/>
      <c r="AV180" s="68"/>
      <c r="AW180" s="68"/>
      <c r="AX180" s="68"/>
      <c r="AY180" s="68"/>
      <c r="AZ180" s="68"/>
      <c r="BA180" s="68"/>
      <c r="BB180" s="68"/>
      <c r="BC180" s="68"/>
      <c r="BD180" s="68"/>
      <c r="BE180" s="68"/>
      <c r="BF180" s="68"/>
      <c r="BG180" s="68"/>
      <c r="BH180" s="68"/>
      <c r="BI180" s="68"/>
      <c r="BJ180" s="68"/>
      <c r="BK180" s="68"/>
    </row>
    <row r="181" spans="2:63" ht="18.75" customHeight="1" x14ac:dyDescent="0.55000000000000004">
      <c r="B181" s="239"/>
      <c r="C181" s="239"/>
      <c r="D181" s="239"/>
      <c r="E181" s="240"/>
      <c r="F181" s="97"/>
      <c r="G181" s="98"/>
      <c r="H181" s="98"/>
      <c r="I181" s="98"/>
      <c r="J181" s="98"/>
      <c r="K181" s="98"/>
      <c r="L181" s="98"/>
      <c r="M181" s="98"/>
      <c r="N181" s="98"/>
      <c r="O181" s="98"/>
      <c r="P181" s="98"/>
      <c r="Q181" s="98"/>
      <c r="R181" s="98"/>
      <c r="S181" s="98"/>
      <c r="T181" s="98"/>
      <c r="U181" s="98"/>
      <c r="V181" s="98"/>
      <c r="W181" s="98"/>
      <c r="X181" s="98"/>
      <c r="Y181" s="98"/>
      <c r="Z181" s="98"/>
      <c r="AA181" s="98"/>
      <c r="AB181" s="98"/>
      <c r="AC181" s="98"/>
      <c r="AD181" s="98"/>
      <c r="AE181" s="98"/>
      <c r="AF181" s="98"/>
      <c r="AG181" s="98"/>
      <c r="AH181" s="98"/>
      <c r="AI181" s="99"/>
      <c r="AJ181" s="68"/>
      <c r="AK181" s="68"/>
      <c r="AL181" s="68"/>
      <c r="AM181" s="68"/>
      <c r="AN181" s="68"/>
      <c r="AO181" s="68"/>
      <c r="AP181" s="68"/>
      <c r="AQ181" s="68"/>
      <c r="AR181" s="68"/>
      <c r="AS181" s="68"/>
      <c r="AT181" s="68"/>
      <c r="AU181" s="68"/>
      <c r="AV181" s="68"/>
      <c r="AW181" s="68"/>
      <c r="AX181" s="68"/>
      <c r="AY181" s="68"/>
      <c r="AZ181" s="68"/>
      <c r="BA181" s="68"/>
      <c r="BB181" s="68"/>
      <c r="BC181" s="68"/>
      <c r="BD181" s="68"/>
      <c r="BE181" s="68"/>
      <c r="BF181" s="68"/>
      <c r="BG181" s="68"/>
      <c r="BH181" s="68"/>
      <c r="BI181" s="68"/>
      <c r="BJ181" s="68"/>
      <c r="BK181" s="68"/>
    </row>
    <row r="182" spans="2:63" ht="18.75" customHeight="1" x14ac:dyDescent="0.55000000000000004">
      <c r="B182" s="239"/>
      <c r="C182" s="239"/>
      <c r="D182" s="239"/>
      <c r="E182" s="240"/>
      <c r="F182" s="97"/>
      <c r="G182" s="98"/>
      <c r="H182" s="98"/>
      <c r="I182" s="98"/>
      <c r="J182" s="98"/>
      <c r="K182" s="98"/>
      <c r="L182" s="98"/>
      <c r="M182" s="98"/>
      <c r="N182" s="98"/>
      <c r="O182" s="98"/>
      <c r="P182" s="98"/>
      <c r="Q182" s="98"/>
      <c r="R182" s="98"/>
      <c r="S182" s="98"/>
      <c r="T182" s="98"/>
      <c r="U182" s="98"/>
      <c r="V182" s="98"/>
      <c r="W182" s="98"/>
      <c r="X182" s="98"/>
      <c r="Y182" s="98"/>
      <c r="Z182" s="98"/>
      <c r="AA182" s="98"/>
      <c r="AB182" s="98"/>
      <c r="AC182" s="98"/>
      <c r="AD182" s="98"/>
      <c r="AE182" s="98"/>
      <c r="AF182" s="98"/>
      <c r="AG182" s="98"/>
      <c r="AH182" s="98"/>
      <c r="AI182" s="99"/>
      <c r="AJ182" s="68"/>
      <c r="AK182" s="68"/>
      <c r="AL182" s="68"/>
      <c r="AM182" s="68"/>
      <c r="AN182" s="68"/>
      <c r="AO182" s="68"/>
      <c r="AP182" s="68"/>
      <c r="AQ182" s="68"/>
      <c r="AR182" s="68"/>
      <c r="AS182" s="68"/>
      <c r="AT182" s="68"/>
      <c r="AU182" s="68"/>
      <c r="AV182" s="68"/>
      <c r="AW182" s="68"/>
      <c r="AX182" s="68"/>
      <c r="AY182" s="68"/>
      <c r="AZ182" s="68"/>
      <c r="BA182" s="68"/>
      <c r="BB182" s="68"/>
      <c r="BC182" s="68"/>
      <c r="BD182" s="68"/>
      <c r="BE182" s="68"/>
      <c r="BF182" s="68"/>
      <c r="BG182" s="68"/>
      <c r="BH182" s="68"/>
      <c r="BI182" s="68"/>
      <c r="BJ182" s="68"/>
      <c r="BK182" s="68"/>
    </row>
    <row r="183" spans="2:63" ht="18.75" customHeight="1" x14ac:dyDescent="0.55000000000000004">
      <c r="B183" s="239"/>
      <c r="C183" s="239"/>
      <c r="D183" s="239"/>
      <c r="E183" s="240"/>
      <c r="F183" s="97"/>
      <c r="G183" s="98"/>
      <c r="H183" s="98"/>
      <c r="I183" s="98"/>
      <c r="J183" s="98"/>
      <c r="K183" s="98"/>
      <c r="L183" s="98"/>
      <c r="M183" s="98"/>
      <c r="N183" s="98"/>
      <c r="O183" s="98"/>
      <c r="P183" s="98"/>
      <c r="Q183" s="98"/>
      <c r="R183" s="98"/>
      <c r="S183" s="98"/>
      <c r="T183" s="98"/>
      <c r="U183" s="98"/>
      <c r="V183" s="98"/>
      <c r="W183" s="98"/>
      <c r="X183" s="98"/>
      <c r="Y183" s="98"/>
      <c r="Z183" s="98"/>
      <c r="AA183" s="98"/>
      <c r="AB183" s="98"/>
      <c r="AC183" s="98"/>
      <c r="AD183" s="98"/>
      <c r="AE183" s="98"/>
      <c r="AF183" s="98"/>
      <c r="AG183" s="98"/>
      <c r="AH183" s="98"/>
      <c r="AI183" s="99"/>
      <c r="AJ183" s="68"/>
      <c r="AK183" s="68"/>
      <c r="AL183" s="68"/>
      <c r="AM183" s="68"/>
      <c r="AN183" s="68"/>
      <c r="AO183" s="68"/>
      <c r="AP183" s="68"/>
      <c r="AQ183" s="68"/>
      <c r="AR183" s="68"/>
      <c r="AS183" s="68"/>
      <c r="AT183" s="68"/>
      <c r="AU183" s="68"/>
      <c r="AV183" s="68"/>
      <c r="AW183" s="68"/>
      <c r="AX183" s="68"/>
      <c r="AY183" s="68"/>
      <c r="AZ183" s="68"/>
      <c r="BA183" s="68"/>
      <c r="BB183" s="68"/>
      <c r="BC183" s="68"/>
      <c r="BD183" s="68"/>
      <c r="BE183" s="68"/>
      <c r="BF183" s="68"/>
      <c r="BG183" s="68"/>
      <c r="BH183" s="68"/>
      <c r="BI183" s="68"/>
      <c r="BJ183" s="68"/>
      <c r="BK183" s="68"/>
    </row>
    <row r="184" spans="2:63" ht="18.75" customHeight="1" thickBot="1" x14ac:dyDescent="0.6">
      <c r="B184" s="239"/>
      <c r="C184" s="239"/>
      <c r="D184" s="239"/>
      <c r="E184" s="240"/>
      <c r="F184" s="97"/>
      <c r="G184" s="98"/>
      <c r="H184" s="98"/>
      <c r="I184" s="98"/>
      <c r="J184" s="98"/>
      <c r="K184" s="98"/>
      <c r="L184" s="98"/>
      <c r="M184" s="98"/>
      <c r="N184" s="98"/>
      <c r="O184" s="98"/>
      <c r="P184" s="98"/>
      <c r="Q184" s="98"/>
      <c r="R184" s="98"/>
      <c r="S184" s="98"/>
      <c r="T184" s="98"/>
      <c r="U184" s="98"/>
      <c r="V184" s="98"/>
      <c r="W184" s="98"/>
      <c r="X184" s="98"/>
      <c r="Y184" s="98"/>
      <c r="Z184" s="98"/>
      <c r="AA184" s="98"/>
      <c r="AB184" s="98"/>
      <c r="AC184" s="98"/>
      <c r="AD184" s="98"/>
      <c r="AE184" s="98"/>
      <c r="AF184" s="98"/>
      <c r="AG184" s="98"/>
      <c r="AH184" s="98"/>
      <c r="AI184" s="99"/>
      <c r="AJ184" s="68"/>
      <c r="AK184" s="68"/>
      <c r="AL184" s="68"/>
      <c r="AM184" s="68"/>
      <c r="AN184" s="68"/>
      <c r="AO184" s="68"/>
      <c r="AP184" s="68"/>
      <c r="AQ184" s="68"/>
      <c r="AR184" s="68"/>
      <c r="AS184" s="68"/>
      <c r="AT184" s="68"/>
      <c r="AU184" s="68"/>
      <c r="AV184" s="68"/>
      <c r="AW184" s="68"/>
      <c r="AX184" s="68"/>
      <c r="AY184" s="68"/>
      <c r="AZ184" s="68"/>
      <c r="BA184" s="68"/>
      <c r="BB184" s="68"/>
      <c r="BC184" s="68"/>
      <c r="BD184" s="68"/>
      <c r="BE184" s="68"/>
      <c r="BF184" s="68"/>
      <c r="BG184" s="68"/>
      <c r="BH184" s="68"/>
      <c r="BI184" s="68"/>
      <c r="BJ184" s="68"/>
      <c r="BK184" s="68"/>
    </row>
    <row r="185" spans="2:63" ht="18.75" customHeight="1" thickBot="1" x14ac:dyDescent="0.6">
      <c r="B185" s="239"/>
      <c r="C185" s="239"/>
      <c r="D185" s="239"/>
      <c r="E185" s="240"/>
      <c r="F185" s="54"/>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88" t="s">
        <v>90</v>
      </c>
      <c r="AF185" s="124"/>
      <c r="AG185" s="89"/>
      <c r="AH185" s="88">
        <f>LEN(F176)</f>
        <v>500</v>
      </c>
      <c r="AI185" s="89"/>
      <c r="AJ185" s="68"/>
      <c r="AK185" s="68"/>
      <c r="AL185" s="68"/>
      <c r="AM185" s="68"/>
      <c r="AN185" s="68"/>
      <c r="AO185" s="68"/>
      <c r="AP185" s="68"/>
      <c r="AQ185" s="68"/>
      <c r="AR185" s="68"/>
      <c r="AS185" s="68"/>
      <c r="AT185" s="68"/>
      <c r="AU185" s="68"/>
      <c r="AV185" s="68"/>
      <c r="AW185" s="68"/>
      <c r="AX185" s="68"/>
      <c r="AY185" s="68"/>
      <c r="AZ185" s="68"/>
      <c r="BA185" s="68"/>
      <c r="BB185" s="68"/>
      <c r="BC185" s="68"/>
      <c r="BD185" s="68"/>
      <c r="BE185" s="68"/>
      <c r="BF185" s="68"/>
      <c r="BG185" s="68"/>
      <c r="BH185" s="68"/>
      <c r="BI185" s="68"/>
      <c r="BJ185" s="68"/>
      <c r="BK185" s="68"/>
    </row>
  </sheetData>
  <sheetProtection sheet="1" scenarios="1"/>
  <protectedRanges>
    <protectedRange sqref="B2:AI185" name="範囲1"/>
  </protectedRanges>
  <mergeCells count="287">
    <mergeCell ref="F93:AI98"/>
    <mergeCell ref="AG119:AI119"/>
    <mergeCell ref="L120:N120"/>
    <mergeCell ref="L119:N119"/>
    <mergeCell ref="X118:Z118"/>
    <mergeCell ref="AA118:AC118"/>
    <mergeCell ref="AD118:AF118"/>
    <mergeCell ref="AG118:AI118"/>
    <mergeCell ref="F119:K121"/>
    <mergeCell ref="O119:Q119"/>
    <mergeCell ref="R119:T119"/>
    <mergeCell ref="U119:W119"/>
    <mergeCell ref="X119:Z119"/>
    <mergeCell ref="O108:AI108"/>
    <mergeCell ref="F118:K118"/>
    <mergeCell ref="O118:Q118"/>
    <mergeCell ref="R118:T118"/>
    <mergeCell ref="U118:W118"/>
    <mergeCell ref="L117:AI117"/>
    <mergeCell ref="F115:K117"/>
    <mergeCell ref="O115:Q115"/>
    <mergeCell ref="R115:T115"/>
    <mergeCell ref="U115:W115"/>
    <mergeCell ref="X115:Z115"/>
    <mergeCell ref="AM8:AR8"/>
    <mergeCell ref="M12:P12"/>
    <mergeCell ref="R12:AI12"/>
    <mergeCell ref="F56:AI59"/>
    <mergeCell ref="R36:T36"/>
    <mergeCell ref="U36:W36"/>
    <mergeCell ref="X36:Z36"/>
    <mergeCell ref="AA36:AC36"/>
    <mergeCell ref="AD36:AF36"/>
    <mergeCell ref="C32:F33"/>
    <mergeCell ref="G32:I32"/>
    <mergeCell ref="G33:I33"/>
    <mergeCell ref="L32:AI32"/>
    <mergeCell ref="L33:AI33"/>
    <mergeCell ref="X30:AB30"/>
    <mergeCell ref="M26:N26"/>
    <mergeCell ref="R26:S26"/>
    <mergeCell ref="M27:N27"/>
    <mergeCell ref="R27:S27"/>
    <mergeCell ref="G27:L27"/>
    <mergeCell ref="C11:F18"/>
    <mergeCell ref="G13:M18"/>
    <mergeCell ref="N13:AG14"/>
    <mergeCell ref="G26:L26"/>
    <mergeCell ref="AE54:AG54"/>
    <mergeCell ref="AH54:AI54"/>
    <mergeCell ref="AE60:AG60"/>
    <mergeCell ref="AH60:AI60"/>
    <mergeCell ref="B174:E185"/>
    <mergeCell ref="F174:AI175"/>
    <mergeCell ref="F142:I144"/>
    <mergeCell ref="F145:I147"/>
    <mergeCell ref="J139:AI141"/>
    <mergeCell ref="J142:AI144"/>
    <mergeCell ref="J145:AI147"/>
    <mergeCell ref="F130:I132"/>
    <mergeCell ref="F133:I135"/>
    <mergeCell ref="F136:I138"/>
    <mergeCell ref="F128:AI129"/>
    <mergeCell ref="L102:N102"/>
    <mergeCell ref="AD123:AF123"/>
    <mergeCell ref="AG123:AI123"/>
    <mergeCell ref="L124:N124"/>
    <mergeCell ref="L123:N123"/>
    <mergeCell ref="X102:Z102"/>
    <mergeCell ref="F92:AI92"/>
    <mergeCell ref="L121:AI121"/>
    <mergeCell ref="L107:N107"/>
    <mergeCell ref="B2:AI3"/>
    <mergeCell ref="J130:AI132"/>
    <mergeCell ref="J133:AI135"/>
    <mergeCell ref="J136:AI138"/>
    <mergeCell ref="F165:O171"/>
    <mergeCell ref="P165:Y171"/>
    <mergeCell ref="Z165:AI171"/>
    <mergeCell ref="F156:AI157"/>
    <mergeCell ref="B156:E171"/>
    <mergeCell ref="F148:I150"/>
    <mergeCell ref="F151:I153"/>
    <mergeCell ref="F158:O164"/>
    <mergeCell ref="P158:Y164"/>
    <mergeCell ref="Z158:AI164"/>
    <mergeCell ref="C100:E109"/>
    <mergeCell ref="C110:E125"/>
    <mergeCell ref="AA106:AC106"/>
    <mergeCell ref="AD106:AF106"/>
    <mergeCell ref="AG106:AI106"/>
    <mergeCell ref="F107:K109"/>
    <mergeCell ref="C26:F27"/>
    <mergeCell ref="J148:AI150"/>
    <mergeCell ref="J151:AI153"/>
    <mergeCell ref="F139:I141"/>
    <mergeCell ref="L125:AI125"/>
    <mergeCell ref="AA122:AC122"/>
    <mergeCell ref="AD122:AF122"/>
    <mergeCell ref="AG122:AI122"/>
    <mergeCell ref="F123:K125"/>
    <mergeCell ref="O123:Q123"/>
    <mergeCell ref="R123:T123"/>
    <mergeCell ref="U123:W123"/>
    <mergeCell ref="X123:Z123"/>
    <mergeCell ref="AA123:AC123"/>
    <mergeCell ref="F122:K122"/>
    <mergeCell ref="O122:Q122"/>
    <mergeCell ref="R122:T122"/>
    <mergeCell ref="U122:W122"/>
    <mergeCell ref="X122:Z122"/>
    <mergeCell ref="L122:N122"/>
    <mergeCell ref="O124:AI124"/>
    <mergeCell ref="AA115:AC115"/>
    <mergeCell ref="L108:N108"/>
    <mergeCell ref="O110:Q110"/>
    <mergeCell ref="R110:T110"/>
    <mergeCell ref="U110:W110"/>
    <mergeCell ref="AA119:AC119"/>
    <mergeCell ref="AD119:AF119"/>
    <mergeCell ref="L118:N118"/>
    <mergeCell ref="O120:AI120"/>
    <mergeCell ref="AD115:AF115"/>
    <mergeCell ref="AG115:AI115"/>
    <mergeCell ref="L116:N116"/>
    <mergeCell ref="C92:E99"/>
    <mergeCell ref="AE99:AG99"/>
    <mergeCell ref="AA114:AC114"/>
    <mergeCell ref="AD114:AF114"/>
    <mergeCell ref="AG114:AI114"/>
    <mergeCell ref="AA102:AC102"/>
    <mergeCell ref="L109:AI109"/>
    <mergeCell ref="L113:AI113"/>
    <mergeCell ref="L112:N112"/>
    <mergeCell ref="X110:Z110"/>
    <mergeCell ref="AA110:AC110"/>
    <mergeCell ref="AD110:AF110"/>
    <mergeCell ref="F111:K113"/>
    <mergeCell ref="O111:Q111"/>
    <mergeCell ref="R111:T111"/>
    <mergeCell ref="U111:W111"/>
    <mergeCell ref="X111:Z111"/>
    <mergeCell ref="L110:N110"/>
    <mergeCell ref="L111:N111"/>
    <mergeCell ref="O112:AI112"/>
    <mergeCell ref="F110:K110"/>
    <mergeCell ref="F114:K114"/>
    <mergeCell ref="O114:Q114"/>
    <mergeCell ref="R114:T114"/>
    <mergeCell ref="C38:F47"/>
    <mergeCell ref="B50:E54"/>
    <mergeCell ref="B55:E60"/>
    <mergeCell ref="X103:Z103"/>
    <mergeCell ref="F100:AI101"/>
    <mergeCell ref="AE80:AG80"/>
    <mergeCell ref="C71:E80"/>
    <mergeCell ref="AA37:AC37"/>
    <mergeCell ref="AD37:AF37"/>
    <mergeCell ref="C36:F37"/>
    <mergeCell ref="C81:E89"/>
    <mergeCell ref="AE90:AG90"/>
    <mergeCell ref="AG37:AI37"/>
    <mergeCell ref="F81:AI83"/>
    <mergeCell ref="F84:AI89"/>
    <mergeCell ref="F71:AI73"/>
    <mergeCell ref="F74:AI79"/>
    <mergeCell ref="G38:R47"/>
    <mergeCell ref="G36:I36"/>
    <mergeCell ref="O36:Q36"/>
    <mergeCell ref="F51:AI53"/>
    <mergeCell ref="G37:I37"/>
    <mergeCell ref="J37:N37"/>
    <mergeCell ref="O37:Q37"/>
    <mergeCell ref="G20:H20"/>
    <mergeCell ref="G9:J9"/>
    <mergeCell ref="C21:F21"/>
    <mergeCell ref="G12:H12"/>
    <mergeCell ref="J12:K12"/>
    <mergeCell ref="N21:Y21"/>
    <mergeCell ref="C61:E70"/>
    <mergeCell ref="F61:AI63"/>
    <mergeCell ref="AA111:AC111"/>
    <mergeCell ref="AD111:AF111"/>
    <mergeCell ref="AG111:AI111"/>
    <mergeCell ref="G31:M31"/>
    <mergeCell ref="O107:Q107"/>
    <mergeCell ref="R107:T107"/>
    <mergeCell ref="U107:W107"/>
    <mergeCell ref="X107:Z107"/>
    <mergeCell ref="AA107:AC107"/>
    <mergeCell ref="F106:K106"/>
    <mergeCell ref="O106:Q106"/>
    <mergeCell ref="R106:T106"/>
    <mergeCell ref="U106:W106"/>
    <mergeCell ref="X106:Z106"/>
    <mergeCell ref="L106:N106"/>
    <mergeCell ref="U102:W102"/>
    <mergeCell ref="N28:R28"/>
    <mergeCell ref="S28:W28"/>
    <mergeCell ref="AC22:AH22"/>
    <mergeCell ref="U30:W30"/>
    <mergeCell ref="C30:F31"/>
    <mergeCell ref="P30:T30"/>
    <mergeCell ref="R37:T37"/>
    <mergeCell ref="J36:N36"/>
    <mergeCell ref="G30:M30"/>
    <mergeCell ref="U37:W37"/>
    <mergeCell ref="C28:F29"/>
    <mergeCell ref="X37:Z37"/>
    <mergeCell ref="I34:M34"/>
    <mergeCell ref="N34:R34"/>
    <mergeCell ref="S34:W34"/>
    <mergeCell ref="X34:AB34"/>
    <mergeCell ref="AC34:AG34"/>
    <mergeCell ref="Q31:AI31"/>
    <mergeCell ref="AE185:AG185"/>
    <mergeCell ref="AH185:AI185"/>
    <mergeCell ref="F64:AI69"/>
    <mergeCell ref="AE70:AG70"/>
    <mergeCell ref="AH70:AI70"/>
    <mergeCell ref="F102:K102"/>
    <mergeCell ref="L104:N104"/>
    <mergeCell ref="F103:K105"/>
    <mergeCell ref="O103:Q103"/>
    <mergeCell ref="L103:N103"/>
    <mergeCell ref="O104:AI104"/>
    <mergeCell ref="O102:Q102"/>
    <mergeCell ref="AA103:AC103"/>
    <mergeCell ref="AD103:AF103"/>
    <mergeCell ref="AG102:AI102"/>
    <mergeCell ref="AG103:AI103"/>
    <mergeCell ref="L105:AI105"/>
    <mergeCell ref="AD107:AF107"/>
    <mergeCell ref="AG107:AI107"/>
    <mergeCell ref="U114:W114"/>
    <mergeCell ref="X114:Z114"/>
    <mergeCell ref="L114:N114"/>
    <mergeCell ref="L115:N115"/>
    <mergeCell ref="O116:AI116"/>
    <mergeCell ref="B4:AI6"/>
    <mergeCell ref="X28:AB28"/>
    <mergeCell ref="AH90:AI90"/>
    <mergeCell ref="B61:B89"/>
    <mergeCell ref="AC28:AG28"/>
    <mergeCell ref="B26:B47"/>
    <mergeCell ref="AG36:AI36"/>
    <mergeCell ref="F176:AI184"/>
    <mergeCell ref="B128:E144"/>
    <mergeCell ref="B145:E153"/>
    <mergeCell ref="AA21:AH21"/>
    <mergeCell ref="G29:T29"/>
    <mergeCell ref="V29:AH29"/>
    <mergeCell ref="C34:F35"/>
    <mergeCell ref="G35:T35"/>
    <mergeCell ref="V35:AH35"/>
    <mergeCell ref="C22:F22"/>
    <mergeCell ref="G22:L22"/>
    <mergeCell ref="N22:S22"/>
    <mergeCell ref="T22:AA22"/>
    <mergeCell ref="G21:M21"/>
    <mergeCell ref="C23:F23"/>
    <mergeCell ref="I23:AI23"/>
    <mergeCell ref="I28:M28"/>
    <mergeCell ref="B92:B98"/>
    <mergeCell ref="B100:B125"/>
    <mergeCell ref="K10:AI10"/>
    <mergeCell ref="K9:AI9"/>
    <mergeCell ref="G10:J10"/>
    <mergeCell ref="I19:P19"/>
    <mergeCell ref="I20:P20"/>
    <mergeCell ref="Q19:R19"/>
    <mergeCell ref="Q20:R20"/>
    <mergeCell ref="S19:AI19"/>
    <mergeCell ref="S20:AI20"/>
    <mergeCell ref="B9:B24"/>
    <mergeCell ref="C24:F24"/>
    <mergeCell ref="I24:AI24"/>
    <mergeCell ref="R102:T102"/>
    <mergeCell ref="AD102:AF102"/>
    <mergeCell ref="R103:T103"/>
    <mergeCell ref="U103:W103"/>
    <mergeCell ref="AH80:AI80"/>
    <mergeCell ref="AH99:AI99"/>
    <mergeCell ref="AG110:AI110"/>
    <mergeCell ref="C9:F10"/>
    <mergeCell ref="C19:F20"/>
    <mergeCell ref="G19:H19"/>
  </mergeCells>
  <phoneticPr fontId="1"/>
  <conditionalFormatting sqref="I28:AG28">
    <cfRule type="expression" dxfId="22" priority="12">
      <formula>$G$28="無"</formula>
    </cfRule>
  </conditionalFormatting>
  <conditionalFormatting sqref="I34:AG34">
    <cfRule type="expression" dxfId="21" priority="13">
      <formula>$G$34="無"</formula>
    </cfRule>
  </conditionalFormatting>
  <conditionalFormatting sqref="I23:AI23">
    <cfRule type="expression" dxfId="20" priority="15">
      <formula>$G$23="無"</formula>
    </cfRule>
  </conditionalFormatting>
  <conditionalFormatting sqref="I24:AI24">
    <cfRule type="expression" dxfId="19" priority="14">
      <formula>$G$24="無"</formula>
    </cfRule>
  </conditionalFormatting>
  <conditionalFormatting sqref="L32:AI32">
    <cfRule type="expression" dxfId="18" priority="9">
      <formula>$J$32="無"</formula>
    </cfRule>
  </conditionalFormatting>
  <conditionalFormatting sqref="L33:AI33">
    <cfRule type="expression" dxfId="17" priority="8">
      <formula>$J$33="無"</formula>
    </cfRule>
  </conditionalFormatting>
  <conditionalFormatting sqref="L105:AI105">
    <cfRule type="expression" dxfId="16" priority="6">
      <formula>$L$103="無"</formula>
    </cfRule>
  </conditionalFormatting>
  <conditionalFormatting sqref="O103:AI103">
    <cfRule type="expression" dxfId="15" priority="7">
      <formula>$L$103="無"</formula>
    </cfRule>
  </conditionalFormatting>
  <conditionalFormatting sqref="O107:AI107 L109:AI109">
    <cfRule type="expression" dxfId="14" priority="5">
      <formula>$L$107="無"</formula>
    </cfRule>
  </conditionalFormatting>
  <conditionalFormatting sqref="O111:AI111 L113:AI113">
    <cfRule type="expression" dxfId="13" priority="4">
      <formula>$L$111="無"</formula>
    </cfRule>
  </conditionalFormatting>
  <conditionalFormatting sqref="O115:AI115 L117:AI117">
    <cfRule type="expression" dxfId="12" priority="3">
      <formula>$L$115="無"</formula>
    </cfRule>
  </conditionalFormatting>
  <conditionalFormatting sqref="O119:AI119 L121:AI121">
    <cfRule type="expression" dxfId="11" priority="2">
      <formula>$L$119="無"</formula>
    </cfRule>
  </conditionalFormatting>
  <conditionalFormatting sqref="O123:AI123 L125:AI125">
    <cfRule type="expression" dxfId="10" priority="1">
      <formula>$L$123="無"</formula>
    </cfRule>
  </conditionalFormatting>
  <conditionalFormatting sqref="P31:Q31">
    <cfRule type="expression" dxfId="9" priority="17">
      <formula>$N$31="無"</formula>
    </cfRule>
  </conditionalFormatting>
  <conditionalFormatting sqref="P30:AB30">
    <cfRule type="expression" dxfId="8" priority="16">
      <formula>$N$30="無"</formula>
    </cfRule>
  </conditionalFormatting>
  <conditionalFormatting sqref="V29:AH29">
    <cfRule type="expression" dxfId="7" priority="11">
      <formula>$G$28="無"</formula>
    </cfRule>
  </conditionalFormatting>
  <conditionalFormatting sqref="V35:AH35">
    <cfRule type="expression" dxfId="6" priority="10">
      <formula>$G$34="無"</formula>
    </cfRule>
  </conditionalFormatting>
  <dataValidations count="15">
    <dataValidation type="list" allowBlank="1" showInputMessage="1" showErrorMessage="1" sqref="I12" xr:uid="{0FA9EAAF-7FA7-40E4-BD25-0BC9041DEFCA}">
      <formula1>"都,道,府,県"</formula1>
    </dataValidation>
    <dataValidation type="list" allowBlank="1" showInputMessage="1" showErrorMessage="1" sqref="G21:M21" xr:uid="{89F21BAE-92DF-485F-A435-87A838D6B78E}">
      <formula1>"農林水産業経営体,農林水産業関係団体,障害者就労施設,高齢者施設,福祉関係団体,特例子会社,地方自治体,特別支援学校,地域協議会,ユニバーサル農園,中間支援組織,矯正施設,更生保護施設,個人,その他"</formula1>
    </dataValidation>
    <dataValidation type="list" allowBlank="1" showInputMessage="1" showErrorMessage="1" sqref="G34 L123:N123 J32:J33 N30:N31 G28 L103:N103 L107:N107 L111:N111 L115:N115 L119:N119 G23:G24" xr:uid="{70996E3A-A4F0-4A79-B369-E89EEE3BF06D}">
      <formula1>"有,無"</formula1>
    </dataValidation>
    <dataValidation type="list" allowBlank="1" showInputMessage="1" showErrorMessage="1" sqref="M26:N27" xr:uid="{9DC9DEB7-11B5-47BE-B06F-D97ECE2B15E7}">
      <formula1>"令和,平成,昭和,大正,明治"</formula1>
    </dataValidation>
    <dataValidation type="list" allowBlank="1" showInputMessage="1" showErrorMessage="1" sqref="G37:AI37" xr:uid="{62842FFA-A540-4945-B851-BBADF18EEAC7}">
      <formula1>"○,―"</formula1>
    </dataValidation>
    <dataValidation type="list" allowBlank="1" showInputMessage="1" showErrorMessage="1" sqref="O103:Q103" xr:uid="{F178A081-5AF5-4EC0-9D96-B75E7B187FF3}">
      <formula1>"賃金（円）,工賃（円）,請負報酬（円）,その他（円）"</formula1>
    </dataValidation>
    <dataValidation type="list" allowBlank="1" showInputMessage="1" showErrorMessage="1" sqref="O111:Q111" xr:uid="{F95CE5FD-AECB-4EA2-ADAE-AB5560C89F4A}">
      <formula1>"円,万円,億円,兆円"</formula1>
    </dataValidation>
    <dataValidation type="list" allowBlank="1" showInputMessage="1" showErrorMessage="1" sqref="O115:Q115" xr:uid="{57D84AD1-5969-4B63-BFD9-A4A9F56163EA}">
      <formula1>"a,ha"</formula1>
    </dataValidation>
    <dataValidation type="list" allowBlank="1" showInputMessage="1" showErrorMessage="1" sqref="Q12" xr:uid="{41E9D323-BC52-4AFD-811D-8A3086640319}">
      <formula1>"市,区,町,村"</formula1>
    </dataValidation>
    <dataValidation type="list" allowBlank="1" showInputMessage="1" showErrorMessage="1" sqref="U30:W30" xr:uid="{A07040FD-F315-4529-AAD0-22CA961BE3A5}">
      <formula1>"2025,2024,2023,2022,2021,2020"</formula1>
    </dataValidation>
    <dataValidation type="list" allowBlank="1" showInputMessage="1" showErrorMessage="1" sqref="X30:AB30" xr:uid="{A264D5F2-74E2-43AF-BE61-ED033DB6BC31}">
      <formula1>"準グランプリ,優秀賞,フレッシュ賞,チャレンジ賞,審査員特別賞"</formula1>
    </dataValidation>
    <dataValidation type="list" allowBlank="1" showInputMessage="1" showErrorMessage="1" sqref="I28:M28" xr:uid="{1A6D799D-506C-4546-9F4E-A01FDCC625FD}">
      <formula1>"認定農業者,認定新規就農者,６次産業化認定事業者,ノウフクJAS,有機JAS,GGAP,JGAP,その他のGAP"</formula1>
    </dataValidation>
    <dataValidation type="list" allowBlank="1" showInputMessage="1" showErrorMessage="1" sqref="N28:AG28" xr:uid="{1771D108-593A-4EF9-8A49-CD1EB5B767E5}">
      <formula1>"認定農業者,認定新規就農者,６次産業化認定事業者,ノウフクJAS,有機JAS,GGAP,JGAP,その他のGAP,"</formula1>
    </dataValidation>
    <dataValidation type="list" allowBlank="1" showInputMessage="1" showErrorMessage="1" sqref="I34:AG34" xr:uid="{0FA7A260-7114-4520-88D5-D84E5033CF68}">
      <formula1>"スマート農業,輸出,地域協議会,ユニバーサル農園,６次産業化,"</formula1>
    </dataValidation>
    <dataValidation type="list" allowBlank="1" showInputMessage="1" showErrorMessage="1" sqref="G22:L22 N22:S22" xr:uid="{77AEADA3-1877-4453-96BB-3693193C4AC1}">
      <formula1>"慣行農業,環境保全型農業,特別栽培農作物の栽培,有機農業,自然農法,林業,水産業,加工業,就労継続支援A型,就労継続支援B型,就労移行支援,生活介護,放課後等デイサービス,高齢者介護,中間支援,援農,行政,教育,マッチング支援,居場所づくり等,立ち直り支援"</formula1>
    </dataValidation>
  </dataValidations>
  <hyperlinks>
    <hyperlink ref="B7" r:id="rId1" xr:uid="{44615CEC-20CA-41F7-93F5-23EDBD6E0CB7}"/>
  </hyperlinks>
  <pageMargins left="0.23622047244094491" right="0.23622047244094491" top="0.74803149606299213" bottom="0.74803149606299213" header="0.31496062992125984" footer="0.31496062992125984"/>
  <pageSetup paperSize="9" scale="86" fitToHeight="0" orientation="portrait" r:id="rId2"/>
  <headerFooter>
    <oddFooter>&amp;C&amp;P / &amp;N ページ</oddFooter>
  </headerFooter>
  <rowBreaks count="4" manualBreakCount="4">
    <brk id="47" min="1" max="34" man="1"/>
    <brk id="90" min="1" max="34" man="1"/>
    <brk id="126" min="1" max="34" man="1"/>
    <brk id="171" min="1" max="34"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B6FD8-0522-4C03-B612-8B1AB83D25CA}">
  <sheetPr>
    <tabColor theme="0" tint="-0.499984740745262"/>
  </sheetPr>
  <dimension ref="B1:BG88"/>
  <sheetViews>
    <sheetView view="pageBreakPreview" topLeftCell="A3" zoomScale="110" zoomScaleNormal="100" zoomScaleSheetLayoutView="110" workbookViewId="0">
      <selection activeCell="AC12" sqref="AC12:AY15"/>
    </sheetView>
  </sheetViews>
  <sheetFormatPr defaultColWidth="3.08203125" defaultRowHeight="18.75" customHeight="1" x14ac:dyDescent="0.55000000000000004"/>
  <cols>
    <col min="1" max="4" width="3.08203125" style="3"/>
    <col min="5" max="5" width="1.33203125" style="3" customWidth="1"/>
    <col min="6" max="7" width="3.08203125" style="3"/>
    <col min="8" max="8" width="1.5" style="3" customWidth="1"/>
    <col min="9" max="10" width="3.08203125" style="3"/>
    <col min="11" max="11" width="3.08203125" style="3" customWidth="1"/>
    <col min="12" max="12" width="3.08203125" style="3"/>
    <col min="13" max="13" width="3.08203125" style="3" customWidth="1"/>
    <col min="14" max="15" width="3.08203125" style="3"/>
    <col min="16" max="16" width="1.5" style="3" customWidth="1"/>
    <col min="17" max="19" width="3.08203125" style="3"/>
    <col min="20" max="20" width="1.5" style="3" customWidth="1"/>
    <col min="21" max="23" width="3.08203125" style="3"/>
    <col min="24" max="24" width="1.33203125" style="3" customWidth="1"/>
    <col min="25" max="25" width="3.25" style="3" customWidth="1"/>
    <col min="26" max="27" width="3.08203125" style="3"/>
    <col min="28" max="28" width="1.5" style="3" customWidth="1"/>
    <col min="29" max="29" width="1.33203125" style="3" customWidth="1"/>
    <col min="30" max="30" width="3.25" style="3" customWidth="1"/>
    <col min="31" max="33" width="3.08203125" style="3" customWidth="1"/>
    <col min="34" max="35" width="3.08203125" style="3"/>
    <col min="36" max="36" width="1.5" style="3" customWidth="1"/>
    <col min="37" max="37" width="1.33203125" style="3" customWidth="1"/>
    <col min="38" max="39" width="3.08203125" style="3"/>
    <col min="40" max="40" width="3.25" style="3" customWidth="1"/>
    <col min="41" max="43" width="3.08203125" style="3"/>
    <col min="44" max="44" width="1.5" style="3" customWidth="1"/>
    <col min="45" max="45" width="1.33203125" style="3" customWidth="1"/>
    <col min="46" max="47" width="3.08203125" style="3"/>
    <col min="48" max="48" width="3.25" style="3" customWidth="1"/>
    <col min="49" max="49" width="3.08203125" style="3"/>
    <col min="50" max="50" width="3.08203125" style="3" customWidth="1"/>
    <col min="51" max="51" width="3.08203125" style="3"/>
    <col min="52" max="52" width="1.5" style="3" customWidth="1"/>
    <col min="53" max="53" width="1.75" style="3" customWidth="1"/>
    <col min="54" max="55" width="3.08203125" style="3"/>
    <col min="56" max="56" width="3.25" style="3" customWidth="1"/>
    <col min="57" max="16384" width="3.08203125" style="3"/>
  </cols>
  <sheetData>
    <row r="1" spans="2:59" ht="18.75" customHeight="1" x14ac:dyDescent="0.55000000000000004">
      <c r="B1" s="3" t="s">
        <v>161</v>
      </c>
      <c r="AJ1" s="195"/>
      <c r="AK1" s="195"/>
      <c r="AL1" s="195"/>
      <c r="AM1" s="195"/>
    </row>
    <row r="2" spans="2:59" ht="18.75" customHeight="1" x14ac:dyDescent="0.15">
      <c r="B2" s="338" t="str">
        <f>'応募用紙（こちらにご入力ください）'!AM9</f>
        <v>のうふくかぶしきがいしゃ</v>
      </c>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338"/>
      <c r="AO2" s="338"/>
      <c r="AP2" s="338"/>
      <c r="AQ2" s="338"/>
      <c r="AV2" s="47"/>
      <c r="AW2" s="47"/>
      <c r="AX2" s="47"/>
      <c r="AY2" s="47"/>
      <c r="AZ2" s="47"/>
      <c r="BA2" s="47"/>
      <c r="BB2" s="47"/>
      <c r="BC2" s="47"/>
      <c r="BD2" s="47"/>
      <c r="BE2" s="47"/>
      <c r="BF2" s="47"/>
      <c r="BG2" s="47"/>
    </row>
    <row r="3" spans="2:59" ht="8.25" customHeight="1" x14ac:dyDescent="0.55000000000000004">
      <c r="B3" s="337" t="str">
        <f>'応募用紙（こちらにご入力ください）'!AM10</f>
        <v>ノウフク株式会社</v>
      </c>
      <c r="C3" s="337"/>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337"/>
      <c r="AM3" s="337"/>
      <c r="AN3" s="337"/>
      <c r="AO3" s="337"/>
      <c r="AP3" s="337"/>
      <c r="AQ3" s="337"/>
      <c r="BG3" s="58"/>
    </row>
    <row r="4" spans="2:59" ht="18.75" customHeight="1" x14ac:dyDescent="0.55000000000000004">
      <c r="B4" s="337"/>
      <c r="C4" s="337"/>
      <c r="D4" s="337"/>
      <c r="E4" s="337"/>
      <c r="F4" s="337"/>
      <c r="G4" s="337"/>
      <c r="H4" s="337"/>
      <c r="I4" s="337"/>
      <c r="J4" s="337"/>
      <c r="K4" s="337"/>
      <c r="L4" s="337"/>
      <c r="M4" s="337"/>
      <c r="N4" s="337"/>
      <c r="O4" s="337"/>
      <c r="P4" s="337"/>
      <c r="Q4" s="337"/>
      <c r="R4" s="337"/>
      <c r="S4" s="337"/>
      <c r="T4" s="337"/>
      <c r="U4" s="337"/>
      <c r="V4" s="337"/>
      <c r="W4" s="337"/>
      <c r="X4" s="337"/>
      <c r="Y4" s="337"/>
      <c r="Z4" s="337"/>
      <c r="AA4" s="337"/>
      <c r="AB4" s="337"/>
      <c r="AC4" s="337"/>
      <c r="AD4" s="337"/>
      <c r="AE4" s="337"/>
      <c r="AF4" s="337"/>
      <c r="AG4" s="337"/>
      <c r="AH4" s="337"/>
      <c r="AI4" s="337"/>
      <c r="AJ4" s="337"/>
      <c r="AK4" s="337"/>
      <c r="AL4" s="337"/>
      <c r="AM4" s="337"/>
      <c r="AN4" s="337"/>
      <c r="AO4" s="337"/>
      <c r="AP4" s="337"/>
      <c r="AQ4" s="337"/>
      <c r="BG4" s="58"/>
    </row>
    <row r="5" spans="2:59" ht="9" customHeight="1" thickBot="1" x14ac:dyDescent="0.6"/>
    <row r="6" spans="2:59" ht="18.75" customHeight="1" x14ac:dyDescent="0.2">
      <c r="B6" s="325" t="s">
        <v>162</v>
      </c>
      <c r="C6" s="328" t="str">
        <f>'応募用紙（こちらにご入力ください）'!AM61</f>
        <v>この文量が100文字ですこの文量が100文字ですこの文量が100文字ですこの文量が100文字ですこの文量が100文字ですこの文量が100文字ですこの文量が100文字ですこの文量が10０文字ですこの文量</v>
      </c>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c r="AL6" s="329"/>
      <c r="AM6" s="329"/>
      <c r="AN6" s="329"/>
      <c r="AO6" s="329"/>
      <c r="AP6" s="329"/>
      <c r="AQ6" s="329"/>
      <c r="AR6" s="329"/>
      <c r="AS6" s="329"/>
      <c r="AT6" s="329"/>
      <c r="AU6" s="329"/>
      <c r="AV6" s="329"/>
      <c r="AW6" s="329"/>
      <c r="AX6" s="329"/>
      <c r="AY6" s="330"/>
      <c r="AZ6" s="10"/>
      <c r="BA6" s="339" t="str">
        <f>'応募用紙（こちらにご入力ください）'!AM26</f>
        <v>福祉関係団体</v>
      </c>
      <c r="BB6" s="339"/>
      <c r="BC6" s="339"/>
      <c r="BD6" s="339"/>
      <c r="BE6" s="339"/>
      <c r="BF6" s="339"/>
      <c r="BG6" s="339"/>
    </row>
    <row r="7" spans="2:59" ht="18.75" customHeight="1" x14ac:dyDescent="0.55000000000000004">
      <c r="B7" s="326"/>
      <c r="C7" s="331"/>
      <c r="D7" s="332"/>
      <c r="E7" s="332"/>
      <c r="F7" s="332"/>
      <c r="G7" s="332"/>
      <c r="H7" s="332"/>
      <c r="I7" s="332"/>
      <c r="J7" s="332"/>
      <c r="K7" s="332"/>
      <c r="L7" s="332"/>
      <c r="M7" s="332"/>
      <c r="N7" s="332"/>
      <c r="O7" s="332"/>
      <c r="P7" s="332"/>
      <c r="Q7" s="332"/>
      <c r="R7" s="332"/>
      <c r="S7" s="332"/>
      <c r="T7" s="332"/>
      <c r="U7" s="332"/>
      <c r="V7" s="332"/>
      <c r="W7" s="332"/>
      <c r="X7" s="332"/>
      <c r="Y7" s="332"/>
      <c r="Z7" s="332"/>
      <c r="AA7" s="332"/>
      <c r="AB7" s="332"/>
      <c r="AC7" s="332"/>
      <c r="AD7" s="332"/>
      <c r="AE7" s="332"/>
      <c r="AF7" s="332"/>
      <c r="AG7" s="332"/>
      <c r="AH7" s="332"/>
      <c r="AI7" s="332"/>
      <c r="AJ7" s="332"/>
      <c r="AK7" s="332"/>
      <c r="AL7" s="332"/>
      <c r="AM7" s="332"/>
      <c r="AN7" s="332"/>
      <c r="AO7" s="332"/>
      <c r="AP7" s="332"/>
      <c r="AQ7" s="332"/>
      <c r="AR7" s="332"/>
      <c r="AS7" s="332"/>
      <c r="AT7" s="332"/>
      <c r="AU7" s="332"/>
      <c r="AV7" s="332"/>
      <c r="AW7" s="332"/>
      <c r="AX7" s="332"/>
      <c r="AY7" s="333"/>
      <c r="AZ7" s="10"/>
      <c r="BA7" s="341" t="str">
        <f>'応募用紙（こちらにご入力ください）'!AM22</f>
        <v>(就労継続支援B型・マッチング支援)</v>
      </c>
      <c r="BB7" s="341"/>
      <c r="BC7" s="341"/>
      <c r="BD7" s="341"/>
      <c r="BE7" s="341"/>
      <c r="BF7" s="341"/>
      <c r="BG7" s="341"/>
    </row>
    <row r="8" spans="2:59" ht="4.5" customHeight="1" x14ac:dyDescent="0.55000000000000004">
      <c r="B8" s="326"/>
      <c r="C8" s="331"/>
      <c r="D8" s="332"/>
      <c r="E8" s="332"/>
      <c r="F8" s="332"/>
      <c r="G8" s="332"/>
      <c r="H8" s="332"/>
      <c r="I8" s="332"/>
      <c r="J8" s="332"/>
      <c r="K8" s="332"/>
      <c r="L8" s="332"/>
      <c r="M8" s="332"/>
      <c r="N8" s="332"/>
      <c r="O8" s="332"/>
      <c r="P8" s="332"/>
      <c r="Q8" s="332"/>
      <c r="R8" s="332"/>
      <c r="S8" s="332"/>
      <c r="T8" s="332"/>
      <c r="U8" s="332"/>
      <c r="V8" s="332"/>
      <c r="W8" s="332"/>
      <c r="X8" s="332"/>
      <c r="Y8" s="332"/>
      <c r="Z8" s="332"/>
      <c r="AA8" s="332"/>
      <c r="AB8" s="332"/>
      <c r="AC8" s="332"/>
      <c r="AD8" s="332"/>
      <c r="AE8" s="332"/>
      <c r="AF8" s="332"/>
      <c r="AG8" s="332"/>
      <c r="AH8" s="332"/>
      <c r="AI8" s="332"/>
      <c r="AJ8" s="332"/>
      <c r="AK8" s="332"/>
      <c r="AL8" s="332"/>
      <c r="AM8" s="332"/>
      <c r="AN8" s="332"/>
      <c r="AO8" s="332"/>
      <c r="AP8" s="332"/>
      <c r="AQ8" s="332"/>
      <c r="AR8" s="332"/>
      <c r="AS8" s="332"/>
      <c r="AT8" s="332"/>
      <c r="AU8" s="332"/>
      <c r="AV8" s="332"/>
      <c r="AW8" s="332"/>
      <c r="AX8" s="332"/>
      <c r="AY8" s="333"/>
      <c r="AZ8" s="10"/>
      <c r="BA8" s="11"/>
      <c r="BB8" s="11"/>
      <c r="BC8" s="11"/>
      <c r="BD8" s="11"/>
      <c r="BE8" s="11"/>
      <c r="BF8" s="11"/>
    </row>
    <row r="9" spans="2:59" ht="18.75" customHeight="1" x14ac:dyDescent="0.55000000000000004">
      <c r="B9" s="326"/>
      <c r="C9" s="331"/>
      <c r="D9" s="332"/>
      <c r="E9" s="332"/>
      <c r="F9" s="332"/>
      <c r="G9" s="332"/>
      <c r="H9" s="332"/>
      <c r="I9" s="332"/>
      <c r="J9" s="332"/>
      <c r="K9" s="332"/>
      <c r="L9" s="332"/>
      <c r="M9" s="332"/>
      <c r="N9" s="332"/>
      <c r="O9" s="332"/>
      <c r="P9" s="332"/>
      <c r="Q9" s="332"/>
      <c r="R9" s="332"/>
      <c r="S9" s="332"/>
      <c r="T9" s="332"/>
      <c r="U9" s="332"/>
      <c r="V9" s="332"/>
      <c r="W9" s="332"/>
      <c r="X9" s="332"/>
      <c r="Y9" s="332"/>
      <c r="Z9" s="332"/>
      <c r="AA9" s="332"/>
      <c r="AB9" s="332"/>
      <c r="AC9" s="332"/>
      <c r="AD9" s="332"/>
      <c r="AE9" s="332"/>
      <c r="AF9" s="332"/>
      <c r="AG9" s="332"/>
      <c r="AH9" s="332"/>
      <c r="AI9" s="332"/>
      <c r="AJ9" s="332"/>
      <c r="AK9" s="332"/>
      <c r="AL9" s="332"/>
      <c r="AM9" s="332"/>
      <c r="AN9" s="332"/>
      <c r="AO9" s="332"/>
      <c r="AP9" s="332"/>
      <c r="AQ9" s="332"/>
      <c r="AR9" s="332"/>
      <c r="AS9" s="332"/>
      <c r="AT9" s="332"/>
      <c r="AU9" s="332"/>
      <c r="AV9" s="332"/>
      <c r="AW9" s="332"/>
      <c r="AX9" s="332"/>
      <c r="AY9" s="333"/>
      <c r="BA9" s="340" t="str">
        <f>'応募用紙（こちらにご入力ください）'!AM12&amp;'応募用紙（こちらにご入力ください）'!AM19</f>
        <v>神奈川県湯河原町</v>
      </c>
      <c r="BB9" s="340"/>
      <c r="BC9" s="340"/>
      <c r="BD9" s="340"/>
      <c r="BE9" s="340"/>
      <c r="BF9" s="340"/>
      <c r="BG9" s="340"/>
    </row>
    <row r="10" spans="2:59" ht="18.75" customHeight="1" thickBot="1" x14ac:dyDescent="0.6">
      <c r="B10" s="327"/>
      <c r="C10" s="334"/>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5"/>
      <c r="AN10" s="335"/>
      <c r="AO10" s="335"/>
      <c r="AP10" s="335"/>
      <c r="AQ10" s="335"/>
      <c r="AR10" s="335"/>
      <c r="AS10" s="335"/>
      <c r="AT10" s="335"/>
      <c r="AU10" s="335"/>
      <c r="AV10" s="335"/>
      <c r="AW10" s="335"/>
      <c r="AX10" s="335"/>
      <c r="AY10" s="336"/>
      <c r="BA10" s="195"/>
      <c r="BB10" s="195"/>
      <c r="BC10" s="195"/>
      <c r="BD10" s="195"/>
      <c r="BE10" s="195"/>
      <c r="BF10" s="195"/>
      <c r="BG10" s="195"/>
    </row>
    <row r="11" spans="2:59" customFormat="1" ht="9" customHeight="1" thickBot="1" x14ac:dyDescent="0.6">
      <c r="AY11" s="3"/>
      <c r="AZ11" s="3"/>
      <c r="BA11" s="195"/>
      <c r="BB11" s="195"/>
      <c r="BC11" s="195"/>
      <c r="BD11" s="195"/>
      <c r="BE11" s="195"/>
      <c r="BF11" s="195"/>
      <c r="BG11" s="195"/>
    </row>
    <row r="12" spans="2:59" ht="18.75" customHeight="1" x14ac:dyDescent="0.55000000000000004">
      <c r="B12" s="373" t="s">
        <v>149</v>
      </c>
      <c r="C12" s="373"/>
      <c r="D12" s="373"/>
      <c r="E12" s="373"/>
      <c r="F12" s="373"/>
      <c r="G12" s="373"/>
      <c r="H12" s="373"/>
      <c r="I12" s="373"/>
      <c r="J12" s="373"/>
      <c r="K12" s="373"/>
      <c r="L12" s="374"/>
      <c r="M12" s="373" t="s">
        <v>149</v>
      </c>
      <c r="N12" s="373"/>
      <c r="O12" s="373"/>
      <c r="P12" s="373"/>
      <c r="Q12" s="373"/>
      <c r="R12" s="373"/>
      <c r="S12" s="373"/>
      <c r="T12" s="373"/>
      <c r="U12" s="373"/>
      <c r="V12" s="373"/>
      <c r="W12" s="373"/>
      <c r="AA12" s="342" t="str">
        <f>'応募用紙（こちらにご入力ください）'!AM33&amp;'応募用紙（こちらにご入力ください）'!AM34&amp;"年"</f>
        <v>平成29年</v>
      </c>
      <c r="AB12" s="8"/>
      <c r="AC12" s="266" t="str">
        <f>'応募用紙（こちらにご入力ください）'!AM62</f>
        <v>この文量が150文字ですこの文量が150文字ですこの文量が150文字ですこの文量が150文字ですこの文量が150文字ですこの文量が150文字ですこの文量が150文字ですこの文量が150文字ですこの文量が150文字ですこの文量が150文字ですこの文量が150文字ですこの文量が150文字ですこの文量が1</v>
      </c>
      <c r="AD12" s="267"/>
      <c r="AE12" s="267"/>
      <c r="AF12" s="267"/>
      <c r="AG12" s="267"/>
      <c r="AH12" s="267"/>
      <c r="AI12" s="267"/>
      <c r="AJ12" s="267"/>
      <c r="AK12" s="267"/>
      <c r="AL12" s="267"/>
      <c r="AM12" s="267"/>
      <c r="AN12" s="267"/>
      <c r="AO12" s="267"/>
      <c r="AP12" s="267"/>
      <c r="AQ12" s="267"/>
      <c r="AR12" s="267"/>
      <c r="AS12" s="267"/>
      <c r="AT12" s="267"/>
      <c r="AU12" s="267"/>
      <c r="AV12" s="267"/>
      <c r="AW12" s="267"/>
      <c r="AX12" s="267"/>
      <c r="AY12" s="268"/>
      <c r="BA12" s="195"/>
      <c r="BB12" s="195"/>
      <c r="BC12" s="195"/>
      <c r="BD12" s="195"/>
      <c r="BE12" s="195"/>
      <c r="BF12" s="195"/>
      <c r="BG12" s="195"/>
    </row>
    <row r="13" spans="2:59" ht="18.75" customHeight="1" x14ac:dyDescent="0.55000000000000004">
      <c r="B13" s="373"/>
      <c r="C13" s="373"/>
      <c r="D13" s="373"/>
      <c r="E13" s="373"/>
      <c r="F13" s="373"/>
      <c r="G13" s="373"/>
      <c r="H13" s="373"/>
      <c r="I13" s="373"/>
      <c r="J13" s="373"/>
      <c r="K13" s="373"/>
      <c r="L13" s="374"/>
      <c r="M13" s="373"/>
      <c r="N13" s="373"/>
      <c r="O13" s="373"/>
      <c r="P13" s="373"/>
      <c r="Q13" s="373"/>
      <c r="R13" s="373"/>
      <c r="S13" s="373"/>
      <c r="T13" s="373"/>
      <c r="U13" s="373"/>
      <c r="V13" s="373"/>
      <c r="W13" s="373"/>
      <c r="AA13" s="342"/>
      <c r="AB13" s="8"/>
      <c r="AC13" s="269"/>
      <c r="AD13" s="98"/>
      <c r="AE13" s="98"/>
      <c r="AF13" s="98"/>
      <c r="AG13" s="98"/>
      <c r="AH13" s="98"/>
      <c r="AI13" s="98"/>
      <c r="AJ13" s="98"/>
      <c r="AK13" s="98"/>
      <c r="AL13" s="98"/>
      <c r="AM13" s="98"/>
      <c r="AN13" s="98"/>
      <c r="AO13" s="98"/>
      <c r="AP13" s="98"/>
      <c r="AQ13" s="98"/>
      <c r="AR13" s="98"/>
      <c r="AS13" s="98"/>
      <c r="AT13" s="98"/>
      <c r="AU13" s="98"/>
      <c r="AV13" s="98"/>
      <c r="AW13" s="98"/>
      <c r="AX13" s="98"/>
      <c r="AY13" s="270"/>
      <c r="BA13" s="195"/>
      <c r="BB13" s="195"/>
      <c r="BC13" s="195"/>
      <c r="BD13" s="195"/>
      <c r="BE13" s="195"/>
      <c r="BF13" s="195"/>
      <c r="BG13" s="195"/>
    </row>
    <row r="14" spans="2:59" ht="18.75" customHeight="1" x14ac:dyDescent="0.55000000000000004">
      <c r="B14" s="373"/>
      <c r="C14" s="373"/>
      <c r="D14" s="373"/>
      <c r="E14" s="373"/>
      <c r="F14" s="373"/>
      <c r="G14" s="373"/>
      <c r="H14" s="373"/>
      <c r="I14" s="373"/>
      <c r="J14" s="373"/>
      <c r="K14" s="373"/>
      <c r="L14" s="374"/>
      <c r="M14" s="373"/>
      <c r="N14" s="373"/>
      <c r="O14" s="373"/>
      <c r="P14" s="373"/>
      <c r="Q14" s="373"/>
      <c r="R14" s="373"/>
      <c r="S14" s="373"/>
      <c r="T14" s="373"/>
      <c r="U14" s="373"/>
      <c r="V14" s="373"/>
      <c r="W14" s="373"/>
      <c r="AA14" s="342"/>
      <c r="AB14" s="8"/>
      <c r="AC14" s="269"/>
      <c r="AD14" s="98"/>
      <c r="AE14" s="98"/>
      <c r="AF14" s="98"/>
      <c r="AG14" s="98"/>
      <c r="AH14" s="98"/>
      <c r="AI14" s="98"/>
      <c r="AJ14" s="98"/>
      <c r="AK14" s="98"/>
      <c r="AL14" s="98"/>
      <c r="AM14" s="98"/>
      <c r="AN14" s="98"/>
      <c r="AO14" s="98"/>
      <c r="AP14" s="98"/>
      <c r="AQ14" s="98"/>
      <c r="AR14" s="98"/>
      <c r="AS14" s="98"/>
      <c r="AT14" s="98"/>
      <c r="AU14" s="98"/>
      <c r="AV14" s="98"/>
      <c r="AW14" s="98"/>
      <c r="AX14" s="98"/>
      <c r="AY14" s="270"/>
      <c r="BA14" s="195"/>
      <c r="BB14" s="195"/>
      <c r="BC14" s="195"/>
      <c r="BD14" s="195"/>
      <c r="BE14" s="195"/>
      <c r="BF14" s="195"/>
      <c r="BG14" s="195"/>
    </row>
    <row r="15" spans="2:59" ht="18.75" customHeight="1" thickBot="1" x14ac:dyDescent="0.6">
      <c r="B15" s="373"/>
      <c r="C15" s="373"/>
      <c r="D15" s="373"/>
      <c r="E15" s="373"/>
      <c r="F15" s="373"/>
      <c r="G15" s="373"/>
      <c r="H15" s="373"/>
      <c r="I15" s="373"/>
      <c r="J15" s="373"/>
      <c r="K15" s="373"/>
      <c r="L15" s="374"/>
      <c r="M15" s="373"/>
      <c r="N15" s="373"/>
      <c r="O15" s="373"/>
      <c r="P15" s="373"/>
      <c r="Q15" s="373"/>
      <c r="R15" s="373"/>
      <c r="S15" s="373"/>
      <c r="T15" s="373"/>
      <c r="U15" s="373"/>
      <c r="V15" s="373"/>
      <c r="W15" s="373"/>
      <c r="AA15" s="342"/>
      <c r="AB15" s="8"/>
      <c r="AC15" s="271"/>
      <c r="AD15" s="272"/>
      <c r="AE15" s="272"/>
      <c r="AF15" s="272"/>
      <c r="AG15" s="272"/>
      <c r="AH15" s="272"/>
      <c r="AI15" s="272"/>
      <c r="AJ15" s="272"/>
      <c r="AK15" s="272"/>
      <c r="AL15" s="272"/>
      <c r="AM15" s="272"/>
      <c r="AN15" s="272"/>
      <c r="AO15" s="272"/>
      <c r="AP15" s="272"/>
      <c r="AQ15" s="272"/>
      <c r="AR15" s="272"/>
      <c r="AS15" s="272"/>
      <c r="AT15" s="272"/>
      <c r="AU15" s="272"/>
      <c r="AV15" s="272"/>
      <c r="AW15" s="272"/>
      <c r="AX15" s="272"/>
      <c r="AY15" s="273"/>
      <c r="BA15" s="195"/>
      <c r="BB15" s="195"/>
      <c r="BC15" s="195"/>
      <c r="BD15" s="195"/>
      <c r="BE15" s="195"/>
      <c r="BF15" s="195"/>
      <c r="BG15" s="195"/>
    </row>
    <row r="16" spans="2:59" ht="9" customHeight="1" thickBot="1" x14ac:dyDescent="0.6">
      <c r="B16" s="373"/>
      <c r="C16" s="373"/>
      <c r="D16" s="373"/>
      <c r="E16" s="373"/>
      <c r="F16" s="373"/>
      <c r="G16" s="373"/>
      <c r="H16" s="373"/>
      <c r="I16" s="373"/>
      <c r="J16" s="373"/>
      <c r="K16" s="373"/>
      <c r="L16" s="374"/>
      <c r="M16" s="373"/>
      <c r="N16" s="373"/>
      <c r="O16" s="373"/>
      <c r="P16" s="373"/>
      <c r="Q16" s="373"/>
      <c r="R16" s="373"/>
      <c r="S16" s="373"/>
      <c r="T16" s="373"/>
      <c r="U16" s="373"/>
      <c r="V16" s="373"/>
      <c r="W16" s="373"/>
      <c r="AA16" s="20"/>
      <c r="AB16" s="8"/>
      <c r="AC16" s="8"/>
      <c r="AD16" s="8"/>
      <c r="AE16" s="8"/>
      <c r="AF16" s="8"/>
      <c r="AG16" s="8"/>
      <c r="AH16" s="8"/>
      <c r="AI16" s="8"/>
      <c r="AJ16" s="8"/>
      <c r="AK16" s="8"/>
      <c r="AL16" s="8"/>
      <c r="AM16" s="8"/>
      <c r="AN16" s="8"/>
      <c r="AO16" s="8"/>
      <c r="AP16" s="8"/>
      <c r="AQ16" s="8"/>
      <c r="AR16" s="8"/>
      <c r="AS16" s="8"/>
      <c r="AT16" s="8"/>
      <c r="AU16" s="8"/>
      <c r="AV16" s="8"/>
      <c r="AW16" s="8"/>
    </row>
    <row r="17" spans="2:59" ht="18.75" customHeight="1" x14ac:dyDescent="0.55000000000000004">
      <c r="B17" s="373"/>
      <c r="C17" s="373"/>
      <c r="D17" s="373"/>
      <c r="E17" s="373"/>
      <c r="F17" s="373"/>
      <c r="G17" s="373"/>
      <c r="H17" s="373"/>
      <c r="I17" s="373"/>
      <c r="J17" s="373"/>
      <c r="K17" s="373"/>
      <c r="L17" s="374"/>
      <c r="M17" s="373"/>
      <c r="N17" s="373"/>
      <c r="O17" s="373"/>
      <c r="P17" s="373"/>
      <c r="Q17" s="373"/>
      <c r="R17" s="373"/>
      <c r="S17" s="373"/>
      <c r="T17" s="373"/>
      <c r="U17" s="373"/>
      <c r="V17" s="373"/>
      <c r="W17" s="373"/>
      <c r="AA17" s="434" t="s">
        <v>163</v>
      </c>
      <c r="AB17" s="8"/>
      <c r="AC17" s="397" t="str">
        <f>'応募用紙（こちらにご入力ください）'!AM63</f>
        <v>文章例
●働きやすさ等に配慮した環境整備に向け、～～～という工夫・支援等を行った結果、～～～～～という成果が得られた。
●障害者等が～～～という取組を通して～～～というかたちでステップアップしたり一般就労へつながったりした。
●月に１回、多様な人々が関わる～～～という活動を行い、～～といった環境が創出されている。
●障害者等がその能力を活かして～～～という取組に携わることによって～～ができている。</v>
      </c>
      <c r="AD17" s="398"/>
      <c r="AE17" s="398"/>
      <c r="AF17" s="398"/>
      <c r="AG17" s="398"/>
      <c r="AH17" s="398"/>
      <c r="AI17" s="398"/>
      <c r="AJ17" s="398"/>
      <c r="AK17" s="398"/>
      <c r="AL17" s="398"/>
      <c r="AM17" s="398"/>
      <c r="AN17" s="398"/>
      <c r="AO17" s="398"/>
      <c r="AP17" s="398"/>
      <c r="AQ17" s="398"/>
      <c r="AR17" s="398"/>
      <c r="AS17" s="398"/>
      <c r="AT17" s="398"/>
      <c r="AU17" s="398"/>
      <c r="AV17" s="398"/>
      <c r="AW17" s="398"/>
      <c r="AX17" s="398"/>
      <c r="AY17" s="398"/>
      <c r="AZ17" s="398"/>
      <c r="BA17" s="398"/>
      <c r="BB17" s="398"/>
      <c r="BC17" s="398"/>
      <c r="BD17" s="398"/>
      <c r="BE17" s="398"/>
      <c r="BF17" s="398"/>
      <c r="BG17" s="399"/>
    </row>
    <row r="18" spans="2:59" ht="18.75" customHeight="1" x14ac:dyDescent="0.55000000000000004">
      <c r="B18" s="373"/>
      <c r="C18" s="373"/>
      <c r="D18" s="373"/>
      <c r="E18" s="373"/>
      <c r="F18" s="373"/>
      <c r="G18" s="373"/>
      <c r="H18" s="373"/>
      <c r="I18" s="373"/>
      <c r="J18" s="373"/>
      <c r="K18" s="373"/>
      <c r="L18" s="374"/>
      <c r="M18" s="373"/>
      <c r="N18" s="373"/>
      <c r="O18" s="373"/>
      <c r="P18" s="373"/>
      <c r="Q18" s="373"/>
      <c r="R18" s="373"/>
      <c r="S18" s="373"/>
      <c r="T18" s="373"/>
      <c r="U18" s="373"/>
      <c r="V18" s="373"/>
      <c r="W18" s="373"/>
      <c r="AA18" s="434"/>
      <c r="AB18" s="8"/>
      <c r="AC18" s="400"/>
      <c r="AD18" s="401"/>
      <c r="AE18" s="401"/>
      <c r="AF18" s="401"/>
      <c r="AG18" s="401"/>
      <c r="AH18" s="401"/>
      <c r="AI18" s="401"/>
      <c r="AJ18" s="401"/>
      <c r="AK18" s="401"/>
      <c r="AL18" s="401"/>
      <c r="AM18" s="401"/>
      <c r="AN18" s="401"/>
      <c r="AO18" s="401"/>
      <c r="AP18" s="401"/>
      <c r="AQ18" s="401"/>
      <c r="AR18" s="401"/>
      <c r="AS18" s="401"/>
      <c r="AT18" s="401"/>
      <c r="AU18" s="401"/>
      <c r="AV18" s="401"/>
      <c r="AW18" s="401"/>
      <c r="AX18" s="401"/>
      <c r="AY18" s="401"/>
      <c r="AZ18" s="401"/>
      <c r="BA18" s="401"/>
      <c r="BB18" s="401"/>
      <c r="BC18" s="401"/>
      <c r="BD18" s="401"/>
      <c r="BE18" s="401"/>
      <c r="BF18" s="401"/>
      <c r="BG18" s="402"/>
    </row>
    <row r="19" spans="2:59" ht="9" customHeight="1" x14ac:dyDescent="0.55000000000000004">
      <c r="B19" s="2"/>
      <c r="C19" s="2"/>
      <c r="D19" s="2"/>
      <c r="E19" s="2"/>
      <c r="F19" s="2"/>
      <c r="G19" s="2"/>
      <c r="H19" s="2"/>
      <c r="I19" s="2"/>
      <c r="J19" s="2"/>
      <c r="K19" s="2"/>
      <c r="L19" s="2"/>
      <c r="M19" s="2"/>
      <c r="N19" s="2"/>
      <c r="O19" s="2"/>
      <c r="P19" s="2"/>
      <c r="Q19" s="2"/>
      <c r="R19" s="2"/>
      <c r="S19" s="2"/>
      <c r="T19" s="2"/>
      <c r="U19" s="2"/>
      <c r="V19" s="2"/>
      <c r="W19" s="2"/>
      <c r="AA19" s="434"/>
      <c r="AB19" s="8"/>
      <c r="AC19" s="400"/>
      <c r="AD19" s="401"/>
      <c r="AE19" s="401"/>
      <c r="AF19" s="401"/>
      <c r="AG19" s="401"/>
      <c r="AH19" s="401"/>
      <c r="AI19" s="401"/>
      <c r="AJ19" s="401"/>
      <c r="AK19" s="401"/>
      <c r="AL19" s="401"/>
      <c r="AM19" s="401"/>
      <c r="AN19" s="401"/>
      <c r="AO19" s="401"/>
      <c r="AP19" s="401"/>
      <c r="AQ19" s="401"/>
      <c r="AR19" s="401"/>
      <c r="AS19" s="401"/>
      <c r="AT19" s="401"/>
      <c r="AU19" s="401"/>
      <c r="AV19" s="401"/>
      <c r="AW19" s="401"/>
      <c r="AX19" s="401"/>
      <c r="AY19" s="401"/>
      <c r="AZ19" s="401"/>
      <c r="BA19" s="401"/>
      <c r="BB19" s="401"/>
      <c r="BC19" s="401"/>
      <c r="BD19" s="401"/>
      <c r="BE19" s="401"/>
      <c r="BF19" s="401"/>
      <c r="BG19" s="402"/>
    </row>
    <row r="20" spans="2:59" ht="18.75" customHeight="1" x14ac:dyDescent="0.55000000000000004">
      <c r="B20" s="437" t="s">
        <v>164</v>
      </c>
      <c r="C20" s="437"/>
      <c r="D20" s="437"/>
      <c r="E20" s="437"/>
      <c r="F20" s="437"/>
      <c r="G20" s="437"/>
      <c r="H20" s="437"/>
      <c r="I20" s="437"/>
      <c r="J20" s="437"/>
      <c r="K20" s="437"/>
      <c r="L20" s="437"/>
      <c r="M20" s="437"/>
      <c r="N20" s="437"/>
      <c r="O20" s="437"/>
      <c r="P20" s="437"/>
      <c r="Q20" s="437"/>
      <c r="R20" s="437"/>
      <c r="S20" s="437"/>
      <c r="T20" s="437"/>
      <c r="U20" s="437"/>
      <c r="V20" s="437"/>
      <c r="W20" s="437"/>
      <c r="AA20" s="434"/>
      <c r="AB20" s="8"/>
      <c r="AC20" s="400"/>
      <c r="AD20" s="401"/>
      <c r="AE20" s="401"/>
      <c r="AF20" s="401"/>
      <c r="AG20" s="401"/>
      <c r="AH20" s="401"/>
      <c r="AI20" s="401"/>
      <c r="AJ20" s="401"/>
      <c r="AK20" s="401"/>
      <c r="AL20" s="401"/>
      <c r="AM20" s="401"/>
      <c r="AN20" s="401"/>
      <c r="AO20" s="401"/>
      <c r="AP20" s="401"/>
      <c r="AQ20" s="401"/>
      <c r="AR20" s="401"/>
      <c r="AS20" s="401"/>
      <c r="AT20" s="401"/>
      <c r="AU20" s="401"/>
      <c r="AV20" s="401"/>
      <c r="AW20" s="401"/>
      <c r="AX20" s="401"/>
      <c r="AY20" s="401"/>
      <c r="AZ20" s="401"/>
      <c r="BA20" s="401"/>
      <c r="BB20" s="401"/>
      <c r="BC20" s="401"/>
      <c r="BD20" s="401"/>
      <c r="BE20" s="401"/>
      <c r="BF20" s="401"/>
      <c r="BG20" s="402"/>
    </row>
    <row r="21" spans="2:59" ht="18.75" customHeight="1" x14ac:dyDescent="0.55000000000000004">
      <c r="B21" s="13" t="s">
        <v>165</v>
      </c>
      <c r="C21" s="435" t="s">
        <v>166</v>
      </c>
      <c r="D21" s="435"/>
      <c r="E21" s="435"/>
      <c r="F21" s="435"/>
      <c r="G21" s="435"/>
      <c r="H21" s="13" t="s">
        <v>43</v>
      </c>
      <c r="I21" s="438" t="str">
        <f>'応募用紙（こちらにご入力ください）'!AM30</f>
        <v>平成</v>
      </c>
      <c r="J21" s="438"/>
      <c r="K21" s="438"/>
      <c r="L21" s="435">
        <f>'応募用紙（こちらにご入力ください）'!AM31</f>
        <v>19</v>
      </c>
      <c r="M21" s="435"/>
      <c r="N21" s="14" t="s">
        <v>50</v>
      </c>
      <c r="O21" s="14" t="s">
        <v>34</v>
      </c>
      <c r="P21" s="435">
        <f>'応募用紙（こちらにご入力ください）'!AM32</f>
        <v>20</v>
      </c>
      <c r="Q21" s="435"/>
      <c r="R21" s="14" t="s">
        <v>51</v>
      </c>
      <c r="S21" s="14"/>
      <c r="T21" s="14"/>
      <c r="U21" s="14"/>
      <c r="V21" s="14"/>
      <c r="W21" s="14"/>
      <c r="AA21" s="434"/>
      <c r="AB21" s="8"/>
      <c r="AC21" s="400"/>
      <c r="AD21" s="401"/>
      <c r="AE21" s="401"/>
      <c r="AF21" s="401"/>
      <c r="AG21" s="401"/>
      <c r="AH21" s="401"/>
      <c r="AI21" s="401"/>
      <c r="AJ21" s="401"/>
      <c r="AK21" s="401"/>
      <c r="AL21" s="401"/>
      <c r="AM21" s="401"/>
      <c r="AN21" s="401"/>
      <c r="AO21" s="401"/>
      <c r="AP21" s="401"/>
      <c r="AQ21" s="401"/>
      <c r="AR21" s="401"/>
      <c r="AS21" s="401"/>
      <c r="AT21" s="401"/>
      <c r="AU21" s="401"/>
      <c r="AV21" s="401"/>
      <c r="AW21" s="401"/>
      <c r="AX21" s="401"/>
      <c r="AY21" s="401"/>
      <c r="AZ21" s="401"/>
      <c r="BA21" s="401"/>
      <c r="BB21" s="401"/>
      <c r="BC21" s="401"/>
      <c r="BD21" s="401"/>
      <c r="BE21" s="401"/>
      <c r="BF21" s="401"/>
      <c r="BG21" s="402"/>
    </row>
    <row r="22" spans="2:59" ht="18.75" customHeight="1" thickBot="1" x14ac:dyDescent="0.6">
      <c r="B22" s="13" t="s">
        <v>165</v>
      </c>
      <c r="C22" s="323" t="s">
        <v>167</v>
      </c>
      <c r="D22" s="323"/>
      <c r="E22" s="323"/>
      <c r="F22" s="323"/>
      <c r="G22" s="323"/>
      <c r="H22" s="13" t="s">
        <v>43</v>
      </c>
      <c r="I22" s="438" t="str">
        <f>'応募用紙（こちらにご入力ください）'!AM33</f>
        <v>平成</v>
      </c>
      <c r="J22" s="438"/>
      <c r="K22" s="438"/>
      <c r="L22" s="435">
        <f>'応募用紙（こちらにご入力ください）'!AM34</f>
        <v>29</v>
      </c>
      <c r="M22" s="435"/>
      <c r="N22" s="14" t="s">
        <v>50</v>
      </c>
      <c r="O22" s="14" t="s">
        <v>34</v>
      </c>
      <c r="P22" s="435">
        <f>'応募用紙（こちらにご入力ください）'!AM36</f>
        <v>10</v>
      </c>
      <c r="Q22" s="435"/>
      <c r="R22" s="14" t="s">
        <v>51</v>
      </c>
      <c r="S22" s="14"/>
      <c r="T22" s="14"/>
      <c r="U22" s="14"/>
      <c r="V22" s="14"/>
      <c r="W22" s="14"/>
      <c r="AA22" s="434"/>
      <c r="AB22" s="8"/>
      <c r="AC22" s="403"/>
      <c r="AD22" s="404"/>
      <c r="AE22" s="404"/>
      <c r="AF22" s="404"/>
      <c r="AG22" s="404"/>
      <c r="AH22" s="404"/>
      <c r="AI22" s="404"/>
      <c r="AJ22" s="404"/>
      <c r="AK22" s="404"/>
      <c r="AL22" s="404"/>
      <c r="AM22" s="404"/>
      <c r="AN22" s="404"/>
      <c r="AO22" s="404"/>
      <c r="AP22" s="404"/>
      <c r="AQ22" s="404"/>
      <c r="AR22" s="404"/>
      <c r="AS22" s="404"/>
      <c r="AT22" s="404"/>
      <c r="AU22" s="404"/>
      <c r="AV22" s="404"/>
      <c r="AW22" s="404"/>
      <c r="AX22" s="404"/>
      <c r="AY22" s="404"/>
      <c r="AZ22" s="404"/>
      <c r="BA22" s="404"/>
      <c r="BB22" s="404"/>
      <c r="BC22" s="404"/>
      <c r="BD22" s="404"/>
      <c r="BE22" s="404"/>
      <c r="BF22" s="404"/>
      <c r="BG22" s="405"/>
    </row>
    <row r="23" spans="2:59" customFormat="1" ht="9" customHeight="1" thickBot="1" x14ac:dyDescent="0.6">
      <c r="B23" s="319" t="s">
        <v>168</v>
      </c>
      <c r="C23" s="319"/>
      <c r="D23" s="319"/>
      <c r="E23" s="319"/>
      <c r="F23" s="319"/>
      <c r="G23" s="319"/>
      <c r="H23" s="319"/>
      <c r="I23" s="319"/>
      <c r="J23" s="319"/>
      <c r="K23" s="319"/>
      <c r="L23" s="319"/>
      <c r="M23" s="319"/>
      <c r="N23" s="319"/>
      <c r="O23" s="319"/>
      <c r="P23" s="319"/>
      <c r="Q23" s="319"/>
      <c r="R23" s="319"/>
      <c r="S23" s="319"/>
      <c r="T23" s="319"/>
      <c r="U23" s="319"/>
      <c r="V23" s="319"/>
      <c r="W23" s="319"/>
    </row>
    <row r="24" spans="2:59" ht="18.75" customHeight="1" x14ac:dyDescent="0.55000000000000004">
      <c r="B24" s="13" t="s">
        <v>165</v>
      </c>
      <c r="C24" s="323" t="s">
        <v>169</v>
      </c>
      <c r="D24" s="323"/>
      <c r="E24" s="323"/>
      <c r="F24" s="323"/>
      <c r="G24" s="323"/>
      <c r="H24" s="13" t="s">
        <v>43</v>
      </c>
      <c r="I24" s="324" t="str">
        <f>IF('応募用紙（こちらにご入力ください）'!AM37="有",'応募用紙（こちらにご入力ください）'!AM38,"―")</f>
        <v>６次産業化認定事業者・有機JAS・GGAP</v>
      </c>
      <c r="J24" s="324"/>
      <c r="K24" s="324"/>
      <c r="L24" s="324"/>
      <c r="M24" s="324"/>
      <c r="N24" s="324"/>
      <c r="O24" s="324"/>
      <c r="P24" s="324"/>
      <c r="Q24" s="324"/>
      <c r="R24" s="324"/>
      <c r="S24" s="324"/>
      <c r="T24" s="324"/>
      <c r="U24" s="324"/>
      <c r="V24" s="324"/>
      <c r="W24" s="324"/>
      <c r="AA24" s="436" t="s">
        <v>170</v>
      </c>
      <c r="AB24" s="8"/>
      <c r="AC24" s="406" t="str">
        <f>'応募用紙（こちらにご入力ください）'!AM64</f>
        <v>文章例
●～～～という取組によって、～～～～といったような生産性向上・収益の増加等につながり、～～～に貢献している。
●～～～という取組により、伝統野菜の継承や、耕作放棄地の防止につながった。
●～～～を目的とし、～～～という活動（例：地域の祭りやイベントの開催・参加、農作業体験等）を行い、～～～につなげた。
●労働力解消のため、～～～という取組を行い、経営の安定化につなげた。</v>
      </c>
      <c r="AD24" s="407"/>
      <c r="AE24" s="407"/>
      <c r="AF24" s="407"/>
      <c r="AG24" s="407"/>
      <c r="AH24" s="407"/>
      <c r="AI24" s="407"/>
      <c r="AJ24" s="407"/>
      <c r="AK24" s="407"/>
      <c r="AL24" s="407"/>
      <c r="AM24" s="407"/>
      <c r="AN24" s="407"/>
      <c r="AO24" s="407"/>
      <c r="AP24" s="407"/>
      <c r="AQ24" s="407"/>
      <c r="AR24" s="407"/>
      <c r="AS24" s="407"/>
      <c r="AT24" s="407"/>
      <c r="AU24" s="407"/>
      <c r="AV24" s="407"/>
      <c r="AW24" s="407"/>
      <c r="AX24" s="407"/>
      <c r="AY24" s="407"/>
      <c r="AZ24" s="407"/>
      <c r="BA24" s="407"/>
      <c r="BB24" s="407"/>
      <c r="BC24" s="407"/>
      <c r="BD24" s="407"/>
      <c r="BE24" s="407"/>
      <c r="BF24" s="407"/>
      <c r="BG24" s="408"/>
    </row>
    <row r="25" spans="2:59" ht="18.75" customHeight="1" x14ac:dyDescent="0.55000000000000004">
      <c r="B25" s="13" t="s">
        <v>165</v>
      </c>
      <c r="C25" s="323" t="s">
        <v>171</v>
      </c>
      <c r="D25" s="323"/>
      <c r="E25" s="323"/>
      <c r="F25" s="323"/>
      <c r="G25" s="323"/>
      <c r="H25" s="13" t="s">
        <v>43</v>
      </c>
      <c r="I25" s="324" t="str">
        <f>IF('応募用紙（こちらにご入力ください）'!AM39="有",'応募用紙（こちらにご入力ください）'!AM40,"―")&amp;IF('応募用紙（こちらにご入力ください）'!AM42="有",'応募用紙（こちらにご入力ください）'!AM43,"―")</f>
        <v>ノウフク・アワード2025準グランプリ・第９回ディスカバー農山漁村の宝(関東)</v>
      </c>
      <c r="J25" s="324"/>
      <c r="K25" s="324"/>
      <c r="L25" s="324"/>
      <c r="M25" s="324"/>
      <c r="N25" s="324"/>
      <c r="O25" s="324"/>
      <c r="P25" s="324"/>
      <c r="Q25" s="324"/>
      <c r="R25" s="324"/>
      <c r="S25" s="324"/>
      <c r="T25" s="324"/>
      <c r="U25" s="324"/>
      <c r="V25" s="324"/>
      <c r="W25" s="324"/>
      <c r="AA25" s="436"/>
      <c r="AB25" s="8"/>
      <c r="AC25" s="409"/>
      <c r="AD25" s="401"/>
      <c r="AE25" s="401"/>
      <c r="AF25" s="401"/>
      <c r="AG25" s="401"/>
      <c r="AH25" s="401"/>
      <c r="AI25" s="401"/>
      <c r="AJ25" s="401"/>
      <c r="AK25" s="401"/>
      <c r="AL25" s="401"/>
      <c r="AM25" s="401"/>
      <c r="AN25" s="401"/>
      <c r="AO25" s="401"/>
      <c r="AP25" s="401"/>
      <c r="AQ25" s="401"/>
      <c r="AR25" s="401"/>
      <c r="AS25" s="401"/>
      <c r="AT25" s="401"/>
      <c r="AU25" s="401"/>
      <c r="AV25" s="401"/>
      <c r="AW25" s="401"/>
      <c r="AX25" s="401"/>
      <c r="AY25" s="401"/>
      <c r="AZ25" s="401"/>
      <c r="BA25" s="401"/>
      <c r="BB25" s="401"/>
      <c r="BC25" s="401"/>
      <c r="BD25" s="401"/>
      <c r="BE25" s="401"/>
      <c r="BF25" s="401"/>
      <c r="BG25" s="410"/>
    </row>
    <row r="26" spans="2:59" ht="9" customHeight="1" x14ac:dyDescent="0.55000000000000004">
      <c r="B26" s="2"/>
      <c r="C26" s="9"/>
      <c r="D26" s="9"/>
      <c r="E26" s="9"/>
      <c r="F26" s="9"/>
      <c r="G26" s="9"/>
      <c r="H26" s="2"/>
      <c r="I26" s="4"/>
      <c r="J26" s="4"/>
      <c r="K26" s="4"/>
      <c r="L26" s="4"/>
      <c r="M26" s="4"/>
      <c r="N26" s="4"/>
      <c r="O26" s="4"/>
      <c r="P26" s="4"/>
      <c r="Q26" s="4"/>
      <c r="R26" s="4"/>
      <c r="S26" s="4"/>
      <c r="T26" s="4"/>
      <c r="U26" s="4"/>
      <c r="V26" s="4"/>
      <c r="W26" s="4"/>
      <c r="AA26" s="436"/>
      <c r="AB26" s="8"/>
      <c r="AC26" s="409"/>
      <c r="AD26" s="401"/>
      <c r="AE26" s="401"/>
      <c r="AF26" s="401"/>
      <c r="AG26" s="401"/>
      <c r="AH26" s="401"/>
      <c r="AI26" s="401"/>
      <c r="AJ26" s="401"/>
      <c r="AK26" s="401"/>
      <c r="AL26" s="401"/>
      <c r="AM26" s="401"/>
      <c r="AN26" s="401"/>
      <c r="AO26" s="401"/>
      <c r="AP26" s="401"/>
      <c r="AQ26" s="401"/>
      <c r="AR26" s="401"/>
      <c r="AS26" s="401"/>
      <c r="AT26" s="401"/>
      <c r="AU26" s="401"/>
      <c r="AV26" s="401"/>
      <c r="AW26" s="401"/>
      <c r="AX26" s="401"/>
      <c r="AY26" s="401"/>
      <c r="AZ26" s="401"/>
      <c r="BA26" s="401"/>
      <c r="BB26" s="401"/>
      <c r="BC26" s="401"/>
      <c r="BD26" s="401"/>
      <c r="BE26" s="401"/>
      <c r="BF26" s="401"/>
      <c r="BG26" s="410"/>
    </row>
    <row r="27" spans="2:59" ht="18.75" customHeight="1" x14ac:dyDescent="0.55000000000000004">
      <c r="B27" s="320" t="s">
        <v>46</v>
      </c>
      <c r="C27" s="12" t="s">
        <v>165</v>
      </c>
      <c r="D27" s="321" t="s">
        <v>172</v>
      </c>
      <c r="E27" s="321"/>
      <c r="F27" s="321"/>
      <c r="G27" s="321"/>
      <c r="H27" s="12" t="s">
        <v>43</v>
      </c>
      <c r="I27" s="322" t="str">
        <f>IF('応募用紙（こちらにご入力ください）'!AM44="有",'応募用紙（こちらにご入力ください）'!AM45,"―")</f>
        <v>にんじん、じゃがいも、米、いちご、養鶏、養蜂、しいたけ、カキ養殖</v>
      </c>
      <c r="J27" s="322"/>
      <c r="K27" s="322"/>
      <c r="L27" s="322"/>
      <c r="M27" s="322"/>
      <c r="N27" s="322"/>
      <c r="O27" s="322"/>
      <c r="P27" s="322"/>
      <c r="Q27" s="322"/>
      <c r="R27" s="322"/>
      <c r="S27" s="322"/>
      <c r="T27" s="322"/>
      <c r="U27" s="322"/>
      <c r="V27" s="322"/>
      <c r="W27" s="322"/>
      <c r="AA27" s="436"/>
      <c r="AB27" s="8"/>
      <c r="AC27" s="409"/>
      <c r="AD27" s="401"/>
      <c r="AE27" s="401"/>
      <c r="AF27" s="401"/>
      <c r="AG27" s="401"/>
      <c r="AH27" s="401"/>
      <c r="AI27" s="401"/>
      <c r="AJ27" s="401"/>
      <c r="AK27" s="401"/>
      <c r="AL27" s="401"/>
      <c r="AM27" s="401"/>
      <c r="AN27" s="401"/>
      <c r="AO27" s="401"/>
      <c r="AP27" s="401"/>
      <c r="AQ27" s="401"/>
      <c r="AR27" s="401"/>
      <c r="AS27" s="401"/>
      <c r="AT27" s="401"/>
      <c r="AU27" s="401"/>
      <c r="AV27" s="401"/>
      <c r="AW27" s="401"/>
      <c r="AX27" s="401"/>
      <c r="AY27" s="401"/>
      <c r="AZ27" s="401"/>
      <c r="BA27" s="401"/>
      <c r="BB27" s="401"/>
      <c r="BC27" s="401"/>
      <c r="BD27" s="401"/>
      <c r="BE27" s="401"/>
      <c r="BF27" s="401"/>
      <c r="BG27" s="410"/>
    </row>
    <row r="28" spans="2:59" ht="18.75" customHeight="1" x14ac:dyDescent="0.55000000000000004">
      <c r="B28" s="320"/>
      <c r="C28" s="12" t="s">
        <v>165</v>
      </c>
      <c r="D28" s="321" t="s">
        <v>66</v>
      </c>
      <c r="E28" s="321"/>
      <c r="F28" s="321"/>
      <c r="G28" s="321"/>
      <c r="H28" s="12" t="s">
        <v>43</v>
      </c>
      <c r="I28" s="322" t="str">
        <f>IF('応募用紙（こちらにご入力ください）'!AM46="有",'応募用紙（こちらにご入力ください）'!AM47,"―")</f>
        <v>レトルトカレー、いちごジャム、干ししいたけ</v>
      </c>
      <c r="J28" s="322"/>
      <c r="K28" s="322"/>
      <c r="L28" s="322"/>
      <c r="M28" s="322"/>
      <c r="N28" s="322"/>
      <c r="O28" s="322"/>
      <c r="P28" s="322"/>
      <c r="Q28" s="322"/>
      <c r="R28" s="322"/>
      <c r="S28" s="322"/>
      <c r="T28" s="322"/>
      <c r="U28" s="322"/>
      <c r="V28" s="322"/>
      <c r="W28" s="322"/>
      <c r="AA28" s="436"/>
      <c r="AB28" s="8"/>
      <c r="AC28" s="409"/>
      <c r="AD28" s="401"/>
      <c r="AE28" s="401"/>
      <c r="AF28" s="401"/>
      <c r="AG28" s="401"/>
      <c r="AH28" s="401"/>
      <c r="AI28" s="401"/>
      <c r="AJ28" s="401"/>
      <c r="AK28" s="401"/>
      <c r="AL28" s="401"/>
      <c r="AM28" s="401"/>
      <c r="AN28" s="401"/>
      <c r="AO28" s="401"/>
      <c r="AP28" s="401"/>
      <c r="AQ28" s="401"/>
      <c r="AR28" s="401"/>
      <c r="AS28" s="401"/>
      <c r="AT28" s="401"/>
      <c r="AU28" s="401"/>
      <c r="AV28" s="401"/>
      <c r="AW28" s="401"/>
      <c r="AX28" s="401"/>
      <c r="AY28" s="401"/>
      <c r="AZ28" s="401"/>
      <c r="BA28" s="401"/>
      <c r="BB28" s="401"/>
      <c r="BC28" s="401"/>
      <c r="BD28" s="401"/>
      <c r="BE28" s="401"/>
      <c r="BF28" s="401"/>
      <c r="BG28" s="410"/>
    </row>
    <row r="29" spans="2:59" ht="18.75" customHeight="1" thickBot="1" x14ac:dyDescent="0.6">
      <c r="B29" s="320"/>
      <c r="C29" s="12" t="s">
        <v>165</v>
      </c>
      <c r="D29" s="321" t="s">
        <v>68</v>
      </c>
      <c r="E29" s="321"/>
      <c r="F29" s="321"/>
      <c r="G29" s="321"/>
      <c r="H29" s="12" t="s">
        <v>43</v>
      </c>
      <c r="I29" s="322" t="str">
        <f>IF('応募用紙（こちらにご入力ください）'!AM49="有",'応募用紙（こちらにご入力ください）'!AM50,"―")</f>
        <v>スマート農業・地域協議会・ユニバーサル農園</v>
      </c>
      <c r="J29" s="322"/>
      <c r="K29" s="322"/>
      <c r="L29" s="322"/>
      <c r="M29" s="322"/>
      <c r="N29" s="322"/>
      <c r="O29" s="322"/>
      <c r="P29" s="322"/>
      <c r="Q29" s="322"/>
      <c r="R29" s="322"/>
      <c r="S29" s="322"/>
      <c r="T29" s="322"/>
      <c r="U29" s="322"/>
      <c r="V29" s="322"/>
      <c r="W29" s="322"/>
      <c r="AA29" s="436"/>
      <c r="AB29" s="8"/>
      <c r="AC29" s="411"/>
      <c r="AD29" s="412"/>
      <c r="AE29" s="412"/>
      <c r="AF29" s="412"/>
      <c r="AG29" s="412"/>
      <c r="AH29" s="412"/>
      <c r="AI29" s="412"/>
      <c r="AJ29" s="412"/>
      <c r="AK29" s="412"/>
      <c r="AL29" s="412"/>
      <c r="AM29" s="412"/>
      <c r="AN29" s="412"/>
      <c r="AO29" s="412"/>
      <c r="AP29" s="412"/>
      <c r="AQ29" s="412"/>
      <c r="AR29" s="412"/>
      <c r="AS29" s="412"/>
      <c r="AT29" s="412"/>
      <c r="AU29" s="412"/>
      <c r="AV29" s="412"/>
      <c r="AW29" s="412"/>
      <c r="AX29" s="412"/>
      <c r="AY29" s="412"/>
      <c r="AZ29" s="412"/>
      <c r="BA29" s="412"/>
      <c r="BB29" s="412"/>
      <c r="BC29" s="412"/>
      <c r="BD29" s="412"/>
      <c r="BE29" s="412"/>
      <c r="BF29" s="412"/>
      <c r="BG29" s="413"/>
    </row>
    <row r="30" spans="2:59" customFormat="1" ht="9" customHeight="1" thickBot="1" x14ac:dyDescent="0.6"/>
    <row r="31" spans="2:59" ht="18.75" customHeight="1" thickTop="1" thickBot="1" x14ac:dyDescent="0.6">
      <c r="B31" s="303" t="s">
        <v>83</v>
      </c>
      <c r="C31" s="306"/>
      <c r="D31" s="307"/>
      <c r="E31" s="307"/>
      <c r="F31" s="307"/>
      <c r="G31" s="307"/>
      <c r="H31" s="307"/>
      <c r="I31" s="307"/>
      <c r="J31" s="307"/>
      <c r="K31" s="307"/>
      <c r="L31" s="307"/>
      <c r="M31" s="307"/>
      <c r="N31" s="307"/>
      <c r="O31" s="308"/>
      <c r="P31" s="2"/>
      <c r="Q31" s="315" t="s">
        <v>70</v>
      </c>
      <c r="R31" s="315"/>
      <c r="S31" s="315"/>
      <c r="T31" s="315"/>
      <c r="U31" s="315"/>
      <c r="V31" s="315"/>
      <c r="W31" s="315"/>
      <c r="AA31" s="314" t="s">
        <v>173</v>
      </c>
      <c r="AB31" s="8"/>
      <c r="AC31" s="414" t="str">
        <f>'応募用紙（こちらにご入力ください）'!AM65</f>
        <v xml:space="preserve">文章例
●～～～等の取組を年に〇回実施し、これから農業を開始する者に対する農福連携等の理解促進を図った。
●～～～という活動を～回実施し、世代や障害の有無を超えた多様な者を対象として交流の場を提供し、参画の推進を図った結果、～～～という成果が得られた。
●～～～の機械の導入といったスマート農業、～～～の媒体を通じた情報発信を強化し、～～の効果が得られた。
●〇〇（例：環境等に配慮した持続可能な農業、ノウフクJASやGAP等）の先進的・独創的な取組を実践し～～～に貢献している。
</v>
      </c>
      <c r="AD31" s="415"/>
      <c r="AE31" s="415"/>
      <c r="AF31" s="415"/>
      <c r="AG31" s="415"/>
      <c r="AH31" s="415"/>
      <c r="AI31" s="415"/>
      <c r="AJ31" s="415"/>
      <c r="AK31" s="415"/>
      <c r="AL31" s="415"/>
      <c r="AM31" s="415"/>
      <c r="AN31" s="415"/>
      <c r="AO31" s="415"/>
      <c r="AP31" s="415"/>
      <c r="AQ31" s="415"/>
      <c r="AR31" s="415"/>
      <c r="AS31" s="415"/>
      <c r="AT31" s="415"/>
      <c r="AU31" s="415"/>
      <c r="AV31" s="415"/>
      <c r="AW31" s="415"/>
      <c r="AX31" s="415"/>
      <c r="AY31" s="415"/>
      <c r="AZ31" s="415"/>
      <c r="BA31" s="415"/>
      <c r="BB31" s="415"/>
      <c r="BC31" s="415"/>
      <c r="BD31" s="415"/>
      <c r="BE31" s="415"/>
      <c r="BF31" s="415"/>
      <c r="BG31" s="416"/>
    </row>
    <row r="32" spans="2:59" ht="9" customHeight="1" thickTop="1" thickBot="1" x14ac:dyDescent="0.6">
      <c r="B32" s="304"/>
      <c r="C32" s="309"/>
      <c r="D32" s="195"/>
      <c r="E32" s="195"/>
      <c r="F32" s="195"/>
      <c r="G32" s="195"/>
      <c r="H32" s="195"/>
      <c r="I32" s="195"/>
      <c r="J32" s="195"/>
      <c r="K32" s="195"/>
      <c r="L32" s="195"/>
      <c r="M32" s="195"/>
      <c r="N32" s="195"/>
      <c r="O32" s="310"/>
      <c r="P32" s="2"/>
      <c r="Q32" s="315"/>
      <c r="R32" s="315"/>
      <c r="S32" s="315"/>
      <c r="T32" s="315"/>
      <c r="U32" s="315"/>
      <c r="V32" s="315"/>
      <c r="W32" s="315"/>
      <c r="AA32" s="314"/>
      <c r="AB32" s="8"/>
      <c r="AC32" s="417"/>
      <c r="AD32" s="401"/>
      <c r="AE32" s="401"/>
      <c r="AF32" s="401"/>
      <c r="AG32" s="401"/>
      <c r="AH32" s="401"/>
      <c r="AI32" s="401"/>
      <c r="AJ32" s="401"/>
      <c r="AK32" s="401"/>
      <c r="AL32" s="401"/>
      <c r="AM32" s="401"/>
      <c r="AN32" s="401"/>
      <c r="AO32" s="401"/>
      <c r="AP32" s="401"/>
      <c r="AQ32" s="401"/>
      <c r="AR32" s="401"/>
      <c r="AS32" s="401"/>
      <c r="AT32" s="401"/>
      <c r="AU32" s="401"/>
      <c r="AV32" s="401"/>
      <c r="AW32" s="401"/>
      <c r="AX32" s="401"/>
      <c r="AY32" s="401"/>
      <c r="AZ32" s="401"/>
      <c r="BA32" s="401"/>
      <c r="BB32" s="401"/>
      <c r="BC32" s="401"/>
      <c r="BD32" s="401"/>
      <c r="BE32" s="401"/>
      <c r="BF32" s="401"/>
      <c r="BG32" s="418"/>
    </row>
    <row r="33" spans="2:59" ht="18.75" customHeight="1" thickTop="1" thickBot="1" x14ac:dyDescent="0.6">
      <c r="B33" s="304"/>
      <c r="C33" s="309"/>
      <c r="D33" s="195"/>
      <c r="E33" s="195"/>
      <c r="F33" s="195"/>
      <c r="G33" s="195"/>
      <c r="H33" s="195"/>
      <c r="I33" s="195"/>
      <c r="J33" s="195"/>
      <c r="K33" s="195"/>
      <c r="L33" s="195"/>
      <c r="M33" s="195"/>
      <c r="N33" s="195"/>
      <c r="O33" s="310"/>
      <c r="P33" s="2"/>
      <c r="Q33" s="281" t="s">
        <v>71</v>
      </c>
      <c r="R33" s="281"/>
      <c r="S33" s="281"/>
      <c r="T33" s="281"/>
      <c r="U33" s="281"/>
      <c r="V33" s="281" t="str">
        <f>'応募用紙（こちらにご入力ください）'!AM51</f>
        <v>―</v>
      </c>
      <c r="W33" s="281"/>
      <c r="AA33" s="314"/>
      <c r="AB33" s="8"/>
      <c r="AC33" s="417"/>
      <c r="AD33" s="401"/>
      <c r="AE33" s="401"/>
      <c r="AF33" s="401"/>
      <c r="AG33" s="401"/>
      <c r="AH33" s="401"/>
      <c r="AI33" s="401"/>
      <c r="AJ33" s="401"/>
      <c r="AK33" s="401"/>
      <c r="AL33" s="401"/>
      <c r="AM33" s="401"/>
      <c r="AN33" s="401"/>
      <c r="AO33" s="401"/>
      <c r="AP33" s="401"/>
      <c r="AQ33" s="401"/>
      <c r="AR33" s="401"/>
      <c r="AS33" s="401"/>
      <c r="AT33" s="401"/>
      <c r="AU33" s="401"/>
      <c r="AV33" s="401"/>
      <c r="AW33" s="401"/>
      <c r="AX33" s="401"/>
      <c r="AY33" s="401"/>
      <c r="AZ33" s="401"/>
      <c r="BA33" s="401"/>
      <c r="BB33" s="401"/>
      <c r="BC33" s="401"/>
      <c r="BD33" s="401"/>
      <c r="BE33" s="401"/>
      <c r="BF33" s="401"/>
      <c r="BG33" s="418"/>
    </row>
    <row r="34" spans="2:59" ht="18.75" customHeight="1" thickTop="1" thickBot="1" x14ac:dyDescent="0.6">
      <c r="B34" s="304"/>
      <c r="C34" s="309"/>
      <c r="D34" s="195"/>
      <c r="E34" s="195"/>
      <c r="F34" s="195"/>
      <c r="G34" s="195"/>
      <c r="H34" s="195"/>
      <c r="I34" s="195"/>
      <c r="J34" s="195"/>
      <c r="K34" s="195"/>
      <c r="L34" s="195"/>
      <c r="M34" s="195"/>
      <c r="N34" s="195"/>
      <c r="O34" s="310"/>
      <c r="P34" s="2"/>
      <c r="Q34" s="280" t="s">
        <v>72</v>
      </c>
      <c r="R34" s="280"/>
      <c r="S34" s="280"/>
      <c r="T34" s="280"/>
      <c r="U34" s="280"/>
      <c r="V34" s="281" t="str">
        <f>'応募用紙（こちらにご入力ください）'!AM52</f>
        <v>○</v>
      </c>
      <c r="W34" s="281"/>
      <c r="AA34" s="314"/>
      <c r="AB34" s="8"/>
      <c r="AC34" s="417"/>
      <c r="AD34" s="401"/>
      <c r="AE34" s="401"/>
      <c r="AF34" s="401"/>
      <c r="AG34" s="401"/>
      <c r="AH34" s="401"/>
      <c r="AI34" s="401"/>
      <c r="AJ34" s="401"/>
      <c r="AK34" s="401"/>
      <c r="AL34" s="401"/>
      <c r="AM34" s="401"/>
      <c r="AN34" s="401"/>
      <c r="AO34" s="401"/>
      <c r="AP34" s="401"/>
      <c r="AQ34" s="401"/>
      <c r="AR34" s="401"/>
      <c r="AS34" s="401"/>
      <c r="AT34" s="401"/>
      <c r="AU34" s="401"/>
      <c r="AV34" s="401"/>
      <c r="AW34" s="401"/>
      <c r="AX34" s="401"/>
      <c r="AY34" s="401"/>
      <c r="AZ34" s="401"/>
      <c r="BA34" s="401"/>
      <c r="BB34" s="401"/>
      <c r="BC34" s="401"/>
      <c r="BD34" s="401"/>
      <c r="BE34" s="401"/>
      <c r="BF34" s="401"/>
      <c r="BG34" s="418"/>
    </row>
    <row r="35" spans="2:59" ht="18.75" customHeight="1" thickTop="1" thickBot="1" x14ac:dyDescent="0.6">
      <c r="B35" s="304"/>
      <c r="C35" s="309"/>
      <c r="D35" s="195"/>
      <c r="E35" s="195"/>
      <c r="F35" s="195"/>
      <c r="G35" s="195"/>
      <c r="H35" s="195"/>
      <c r="I35" s="195"/>
      <c r="J35" s="195"/>
      <c r="K35" s="195"/>
      <c r="L35" s="195"/>
      <c r="M35" s="195"/>
      <c r="N35" s="195"/>
      <c r="O35" s="310"/>
      <c r="P35" s="2"/>
      <c r="Q35" s="281" t="s">
        <v>73</v>
      </c>
      <c r="R35" s="281"/>
      <c r="S35" s="281"/>
      <c r="T35" s="281"/>
      <c r="U35" s="281"/>
      <c r="V35" s="281" t="str">
        <f>'応募用紙（こちらにご入力ください）'!AM54</f>
        <v>○</v>
      </c>
      <c r="W35" s="281"/>
      <c r="AA35" s="314"/>
      <c r="AB35" s="8"/>
      <c r="AC35" s="417"/>
      <c r="AD35" s="401"/>
      <c r="AE35" s="401"/>
      <c r="AF35" s="401"/>
      <c r="AG35" s="401"/>
      <c r="AH35" s="401"/>
      <c r="AI35" s="401"/>
      <c r="AJ35" s="401"/>
      <c r="AK35" s="401"/>
      <c r="AL35" s="401"/>
      <c r="AM35" s="401"/>
      <c r="AN35" s="401"/>
      <c r="AO35" s="401"/>
      <c r="AP35" s="401"/>
      <c r="AQ35" s="401"/>
      <c r="AR35" s="401"/>
      <c r="AS35" s="401"/>
      <c r="AT35" s="401"/>
      <c r="AU35" s="401"/>
      <c r="AV35" s="401"/>
      <c r="AW35" s="401"/>
      <c r="AX35" s="401"/>
      <c r="AY35" s="401"/>
      <c r="AZ35" s="401"/>
      <c r="BA35" s="401"/>
      <c r="BB35" s="401"/>
      <c r="BC35" s="401"/>
      <c r="BD35" s="401"/>
      <c r="BE35" s="401"/>
      <c r="BF35" s="401"/>
      <c r="BG35" s="418"/>
    </row>
    <row r="36" spans="2:59" ht="18.75" customHeight="1" thickTop="1" thickBot="1" x14ac:dyDescent="0.6">
      <c r="B36" s="304"/>
      <c r="C36" s="309"/>
      <c r="D36" s="195"/>
      <c r="E36" s="195"/>
      <c r="F36" s="195"/>
      <c r="G36" s="195"/>
      <c r="H36" s="195"/>
      <c r="I36" s="195"/>
      <c r="J36" s="195"/>
      <c r="K36" s="195"/>
      <c r="L36" s="195"/>
      <c r="M36" s="195"/>
      <c r="N36" s="195"/>
      <c r="O36" s="310"/>
      <c r="P36" s="2"/>
      <c r="Q36" s="281" t="s">
        <v>74</v>
      </c>
      <c r="R36" s="281"/>
      <c r="S36" s="281"/>
      <c r="T36" s="281"/>
      <c r="U36" s="281"/>
      <c r="V36" s="281" t="str">
        <f>'応募用紙（こちらにご入力ください）'!R37</f>
        <v>―</v>
      </c>
      <c r="W36" s="281"/>
      <c r="AA36" s="314"/>
      <c r="AB36" s="8"/>
      <c r="AC36" s="419"/>
      <c r="AD36" s="420"/>
      <c r="AE36" s="420"/>
      <c r="AF36" s="420"/>
      <c r="AG36" s="420"/>
      <c r="AH36" s="420"/>
      <c r="AI36" s="420"/>
      <c r="AJ36" s="420"/>
      <c r="AK36" s="420"/>
      <c r="AL36" s="420"/>
      <c r="AM36" s="420"/>
      <c r="AN36" s="420"/>
      <c r="AO36" s="420"/>
      <c r="AP36" s="420"/>
      <c r="AQ36" s="420"/>
      <c r="AR36" s="420"/>
      <c r="AS36" s="420"/>
      <c r="AT36" s="420"/>
      <c r="AU36" s="420"/>
      <c r="AV36" s="420"/>
      <c r="AW36" s="420"/>
      <c r="AX36" s="420"/>
      <c r="AY36" s="420"/>
      <c r="AZ36" s="420"/>
      <c r="BA36" s="420"/>
      <c r="BB36" s="420"/>
      <c r="BC36" s="420"/>
      <c r="BD36" s="420"/>
      <c r="BE36" s="420"/>
      <c r="BF36" s="420"/>
      <c r="BG36" s="421"/>
    </row>
    <row r="37" spans="2:59" ht="9" customHeight="1" thickTop="1" thickBot="1" x14ac:dyDescent="0.6">
      <c r="B37" s="304"/>
      <c r="C37" s="309"/>
      <c r="D37" s="195"/>
      <c r="E37" s="195"/>
      <c r="F37" s="195"/>
      <c r="G37" s="195"/>
      <c r="H37" s="195"/>
      <c r="I37" s="195"/>
      <c r="J37" s="195"/>
      <c r="K37" s="195"/>
      <c r="L37" s="195"/>
      <c r="M37" s="195"/>
      <c r="N37" s="195"/>
      <c r="O37" s="310"/>
      <c r="P37" s="2"/>
      <c r="Q37" s="316" t="s">
        <v>174</v>
      </c>
      <c r="R37" s="317"/>
      <c r="S37" s="317"/>
      <c r="T37" s="317"/>
      <c r="U37" s="317"/>
      <c r="V37" s="317"/>
      <c r="W37" s="318"/>
      <c r="AA37" s="15"/>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row>
    <row r="38" spans="2:59" ht="18.75" customHeight="1" thickTop="1" thickBot="1" x14ac:dyDescent="0.6">
      <c r="B38" s="304"/>
      <c r="C38" s="309"/>
      <c r="D38" s="195"/>
      <c r="E38" s="195"/>
      <c r="F38" s="195"/>
      <c r="G38" s="195"/>
      <c r="H38" s="195"/>
      <c r="I38" s="195"/>
      <c r="J38" s="195"/>
      <c r="K38" s="195"/>
      <c r="L38" s="195"/>
      <c r="M38" s="195"/>
      <c r="N38" s="195"/>
      <c r="O38" s="310"/>
      <c r="P38" s="2"/>
      <c r="Q38" s="281" t="s">
        <v>75</v>
      </c>
      <c r="R38" s="281"/>
      <c r="S38" s="281"/>
      <c r="T38" s="281"/>
      <c r="U38" s="281"/>
      <c r="V38" s="281" t="str">
        <f>'応募用紙（こちらにご入力ください）'!AM55</f>
        <v>―</v>
      </c>
      <c r="W38" s="281"/>
      <c r="AA38" s="289" t="s">
        <v>175</v>
      </c>
      <c r="AB38" s="290"/>
      <c r="AC38" s="291"/>
      <c r="AD38" s="291"/>
      <c r="AE38" s="291"/>
      <c r="AF38" s="291"/>
      <c r="AG38" s="291"/>
      <c r="AH38" s="292"/>
      <c r="AI38" s="289" t="s">
        <v>176</v>
      </c>
      <c r="AJ38" s="290"/>
      <c r="AK38" s="291"/>
      <c r="AL38" s="291"/>
      <c r="AM38" s="291"/>
      <c r="AN38" s="291"/>
      <c r="AO38" s="291"/>
      <c r="AP38" s="292"/>
      <c r="AQ38" s="289" t="s">
        <v>131</v>
      </c>
      <c r="AR38" s="290"/>
      <c r="AS38" s="291"/>
      <c r="AT38" s="291"/>
      <c r="AU38" s="291"/>
      <c r="AV38" s="291"/>
      <c r="AW38" s="291"/>
      <c r="AX38" s="292"/>
      <c r="AY38" s="289" t="s">
        <v>177</v>
      </c>
      <c r="AZ38" s="290"/>
      <c r="BA38" s="291"/>
      <c r="BB38" s="291"/>
      <c r="BC38" s="291"/>
      <c r="BD38" s="291"/>
      <c r="BE38" s="291"/>
      <c r="BF38" s="292"/>
    </row>
    <row r="39" spans="2:59" ht="18.75" customHeight="1" thickTop="1" thickBot="1" x14ac:dyDescent="0.6">
      <c r="B39" s="304"/>
      <c r="C39" s="309"/>
      <c r="D39" s="195"/>
      <c r="E39" s="195"/>
      <c r="F39" s="195"/>
      <c r="G39" s="195"/>
      <c r="H39" s="195"/>
      <c r="I39" s="195"/>
      <c r="J39" s="195"/>
      <c r="K39" s="195"/>
      <c r="L39" s="195"/>
      <c r="M39" s="195"/>
      <c r="N39" s="195"/>
      <c r="O39" s="310"/>
      <c r="P39" s="2"/>
      <c r="Q39" s="281" t="s">
        <v>76</v>
      </c>
      <c r="R39" s="281"/>
      <c r="S39" s="281"/>
      <c r="T39" s="281"/>
      <c r="U39" s="281"/>
      <c r="V39" s="281" t="str">
        <f>'応募用紙（こちらにご入力ください）'!AM56</f>
        <v>○</v>
      </c>
      <c r="W39" s="281"/>
      <c r="AA39" s="295"/>
      <c r="AB39" s="296"/>
      <c r="AC39" s="297"/>
      <c r="AD39" s="297"/>
      <c r="AE39" s="298"/>
      <c r="AG39" s="299"/>
      <c r="AH39" s="300"/>
      <c r="AI39" s="301"/>
      <c r="AJ39" s="299"/>
      <c r="AK39" s="302"/>
      <c r="AL39" s="302"/>
      <c r="AM39" s="194"/>
      <c r="AO39" s="299"/>
      <c r="AP39" s="300"/>
      <c r="AQ39" s="301"/>
      <c r="AR39" s="299"/>
      <c r="AS39" s="302"/>
      <c r="AT39" s="302"/>
      <c r="AU39" s="194"/>
      <c r="AW39" s="299"/>
      <c r="AX39" s="300"/>
      <c r="AY39" s="301"/>
      <c r="AZ39" s="299"/>
      <c r="BA39" s="302"/>
      <c r="BB39" s="302"/>
      <c r="BC39" s="194"/>
      <c r="BE39" s="299"/>
      <c r="BF39" s="300"/>
    </row>
    <row r="40" spans="2:59" ht="18.75" customHeight="1" thickTop="1" thickBot="1" x14ac:dyDescent="0.6">
      <c r="B40" s="304"/>
      <c r="C40" s="309"/>
      <c r="D40" s="195"/>
      <c r="E40" s="195"/>
      <c r="F40" s="195"/>
      <c r="G40" s="195"/>
      <c r="H40" s="195"/>
      <c r="I40" s="195"/>
      <c r="J40" s="195"/>
      <c r="K40" s="195"/>
      <c r="L40" s="195"/>
      <c r="M40" s="195"/>
      <c r="N40" s="195"/>
      <c r="O40" s="310"/>
      <c r="P40" s="2"/>
      <c r="Q40" s="281" t="s">
        <v>77</v>
      </c>
      <c r="R40" s="281"/>
      <c r="S40" s="281"/>
      <c r="T40" s="281"/>
      <c r="U40" s="281"/>
      <c r="V40" s="281" t="str">
        <f>'応募用紙（こちらにご入力ください）'!AM57</f>
        <v>―</v>
      </c>
      <c r="W40" s="281"/>
      <c r="AA40" s="301" t="s">
        <v>178</v>
      </c>
      <c r="AB40" s="299"/>
      <c r="AC40" s="302"/>
      <c r="AD40" s="302"/>
      <c r="AE40" s="302"/>
      <c r="AF40" s="302"/>
      <c r="AG40" s="302"/>
      <c r="AH40" s="300"/>
      <c r="AI40" s="293" t="s">
        <v>178</v>
      </c>
      <c r="AJ40" s="195"/>
      <c r="AK40" s="195"/>
      <c r="AL40" s="195"/>
      <c r="AM40" s="195"/>
      <c r="AN40" s="195"/>
      <c r="AO40" s="195"/>
      <c r="AP40" s="294"/>
      <c r="AQ40" s="293" t="s">
        <v>178</v>
      </c>
      <c r="AR40" s="195"/>
      <c r="AS40" s="195"/>
      <c r="AT40" s="195"/>
      <c r="AU40" s="195"/>
      <c r="AV40" s="195"/>
      <c r="AW40" s="195"/>
      <c r="AX40" s="294"/>
      <c r="AY40" s="293" t="s">
        <v>178</v>
      </c>
      <c r="AZ40" s="195"/>
      <c r="BA40" s="195"/>
      <c r="BB40" s="195"/>
      <c r="BC40" s="195"/>
      <c r="BD40" s="195"/>
      <c r="BE40" s="195"/>
      <c r="BF40" s="294"/>
    </row>
    <row r="41" spans="2:59" ht="18.75" customHeight="1" thickTop="1" thickBot="1" x14ac:dyDescent="0.6">
      <c r="B41" s="305"/>
      <c r="C41" s="311"/>
      <c r="D41" s="312"/>
      <c r="E41" s="312"/>
      <c r="F41" s="312"/>
      <c r="G41" s="312"/>
      <c r="H41" s="312"/>
      <c r="I41" s="312"/>
      <c r="J41" s="312"/>
      <c r="K41" s="312"/>
      <c r="L41" s="312"/>
      <c r="M41" s="312"/>
      <c r="N41" s="312"/>
      <c r="O41" s="313"/>
      <c r="P41" s="2"/>
      <c r="Q41" s="280" t="s">
        <v>179</v>
      </c>
      <c r="R41" s="280"/>
      <c r="S41" s="280"/>
      <c r="T41" s="280"/>
      <c r="U41" s="280"/>
      <c r="V41" s="281" t="str">
        <f>IF(OR('応募用紙（こちらにご入力ください）'!AM58="○",'応募用紙（こちらにご入力ください）'!AM59="○"),"○","―")</f>
        <v>○</v>
      </c>
      <c r="W41" s="281"/>
      <c r="AA41" s="282"/>
      <c r="AB41" s="283"/>
      <c r="AC41" s="284"/>
      <c r="AD41" s="284"/>
      <c r="AE41" s="285"/>
      <c r="AF41" s="23"/>
      <c r="AG41" s="283"/>
      <c r="AH41" s="286"/>
      <c r="AI41" s="282"/>
      <c r="AJ41" s="283"/>
      <c r="AK41" s="284"/>
      <c r="AL41" s="284"/>
      <c r="AM41" s="285"/>
      <c r="AN41" s="23"/>
      <c r="AO41" s="283"/>
      <c r="AP41" s="286"/>
      <c r="AQ41" s="282"/>
      <c r="AR41" s="283"/>
      <c r="AS41" s="284"/>
      <c r="AT41" s="284"/>
      <c r="AU41" s="285"/>
      <c r="AV41" s="23"/>
      <c r="AW41" s="283"/>
      <c r="AX41" s="286"/>
      <c r="AY41" s="282"/>
      <c r="AZ41" s="283"/>
      <c r="BA41" s="284"/>
      <c r="BB41" s="284"/>
      <c r="BC41" s="285"/>
      <c r="BD41" s="23"/>
      <c r="BE41" s="283"/>
      <c r="BF41" s="286"/>
    </row>
    <row r="42" spans="2:59" ht="9" customHeight="1" thickBot="1" x14ac:dyDescent="0.6">
      <c r="B42" s="15"/>
      <c r="C42" s="2"/>
      <c r="D42" s="2"/>
      <c r="E42" s="2"/>
      <c r="F42" s="2"/>
      <c r="G42" s="2"/>
      <c r="H42" s="2"/>
      <c r="I42" s="2"/>
      <c r="J42" s="2"/>
      <c r="K42" s="2"/>
      <c r="L42" s="2"/>
      <c r="M42" s="2"/>
      <c r="N42" s="2"/>
      <c r="O42" s="2"/>
      <c r="P42" s="2"/>
      <c r="Q42" s="9"/>
      <c r="R42" s="9"/>
      <c r="S42" s="9"/>
      <c r="T42" s="9"/>
      <c r="U42" s="9"/>
      <c r="V42" s="2"/>
      <c r="W42" s="2"/>
      <c r="AA42" s="2"/>
      <c r="AB42" s="2"/>
      <c r="AC42" s="2"/>
      <c r="AD42" s="2"/>
      <c r="AE42" s="2"/>
      <c r="AG42" s="2"/>
      <c r="AH42" s="2"/>
      <c r="AI42" s="2"/>
      <c r="AJ42" s="2"/>
      <c r="AK42" s="2"/>
      <c r="AL42" s="2"/>
      <c r="AM42" s="2"/>
      <c r="AO42" s="2"/>
      <c r="AP42" s="2"/>
      <c r="AQ42" s="2"/>
      <c r="AR42" s="2"/>
      <c r="AS42" s="2"/>
      <c r="AT42" s="2"/>
      <c r="AU42" s="2"/>
      <c r="AW42" s="2"/>
      <c r="AX42" s="2"/>
      <c r="AY42" s="2"/>
      <c r="AZ42" s="2"/>
      <c r="BA42" s="2"/>
      <c r="BB42" s="2"/>
      <c r="BC42" s="2"/>
      <c r="BE42" s="2"/>
      <c r="BF42" s="2"/>
    </row>
    <row r="43" spans="2:59" ht="18.75" customHeight="1" x14ac:dyDescent="0.55000000000000004">
      <c r="B43" s="17" t="s">
        <v>165</v>
      </c>
      <c r="C43" s="274" t="s">
        <v>180</v>
      </c>
      <c r="D43" s="274"/>
      <c r="E43" s="16" t="s">
        <v>43</v>
      </c>
      <c r="F43" s="275" t="str">
        <f>'応募用紙（こちらにご入力ください）'!AM20</f>
        <v>神奈川県足柄下郡湯河原町中央１丁目１番地１号</v>
      </c>
      <c r="G43" s="275"/>
      <c r="H43" s="275"/>
      <c r="I43" s="275"/>
      <c r="J43" s="275"/>
      <c r="K43" s="275"/>
      <c r="L43" s="275"/>
      <c r="M43" s="275"/>
      <c r="N43" s="275"/>
      <c r="O43" s="275"/>
      <c r="P43" s="275"/>
      <c r="Q43" s="275"/>
      <c r="R43" s="275"/>
      <c r="S43" s="275"/>
      <c r="T43" s="275"/>
      <c r="U43" s="275"/>
      <c r="V43" s="275"/>
      <c r="W43" s="276"/>
      <c r="AA43" s="277" t="s">
        <v>105</v>
      </c>
      <c r="AB43" s="8"/>
      <c r="AC43" s="422" t="str">
        <f>'応募用紙（こちらにご入力ください）'!AM66</f>
        <v>●この文量が200文字ですこの文量が200文字ですこの文量が200文字ですこの文量が200文字ですこの文量が200文字ですこの文量が2
●00文字ですこの文量が200文字ですこの文量が200文字ですこの文量が200文字ですこの文量が200文字ですこの文量が200文字です
●この文量が200文字ですこの文量が200文字ですこの文量が200文字ですこの文量が200文字ですこの文量が200文字ですこの文</v>
      </c>
      <c r="AD43" s="423"/>
      <c r="AE43" s="423"/>
      <c r="AF43" s="423"/>
      <c r="AG43" s="423"/>
      <c r="AH43" s="423"/>
      <c r="AI43" s="423"/>
      <c r="AJ43" s="423"/>
      <c r="AK43" s="423"/>
      <c r="AL43" s="423"/>
      <c r="AM43" s="423"/>
      <c r="AN43" s="423"/>
      <c r="AO43" s="423"/>
      <c r="AP43" s="423"/>
      <c r="AQ43" s="423"/>
      <c r="AR43" s="423"/>
      <c r="AS43" s="423"/>
      <c r="AT43" s="423"/>
      <c r="AU43" s="423"/>
      <c r="AV43" s="423"/>
      <c r="AW43" s="423"/>
      <c r="AX43" s="423"/>
      <c r="AY43" s="423"/>
      <c r="AZ43" s="423"/>
      <c r="BA43" s="423"/>
      <c r="BB43" s="423"/>
      <c r="BC43" s="423"/>
      <c r="BD43" s="423"/>
      <c r="BE43" s="423"/>
      <c r="BF43" s="423"/>
      <c r="BG43" s="424"/>
    </row>
    <row r="44" spans="2:59" ht="18.75" customHeight="1" x14ac:dyDescent="0.55000000000000004">
      <c r="B44" s="18" t="s">
        <v>165</v>
      </c>
      <c r="C44" s="195" t="s">
        <v>25</v>
      </c>
      <c r="D44" s="195"/>
      <c r="E44" s="2" t="s">
        <v>43</v>
      </c>
      <c r="F44" s="278" t="str">
        <f>'応募用紙（こちらにご入力ください）'!AM21</f>
        <v>000-000-0000</v>
      </c>
      <c r="G44" s="278"/>
      <c r="H44" s="278"/>
      <c r="I44" s="278"/>
      <c r="J44" s="278"/>
      <c r="K44" s="278"/>
      <c r="L44" s="278"/>
      <c r="M44" s="278"/>
      <c r="N44" s="278"/>
      <c r="O44" s="278"/>
      <c r="P44" s="278"/>
      <c r="Q44" s="278"/>
      <c r="R44" s="278"/>
      <c r="S44" s="278"/>
      <c r="T44" s="278"/>
      <c r="U44" s="278"/>
      <c r="V44" s="278"/>
      <c r="W44" s="279"/>
      <c r="AA44" s="277"/>
      <c r="AB44" s="8"/>
      <c r="AC44" s="425"/>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426"/>
    </row>
    <row r="45" spans="2:59" ht="18.75" customHeight="1" x14ac:dyDescent="0.55000000000000004">
      <c r="B45" s="18" t="s">
        <v>165</v>
      </c>
      <c r="C45" s="195" t="s">
        <v>29</v>
      </c>
      <c r="D45" s="195"/>
      <c r="E45" s="2" t="s">
        <v>43</v>
      </c>
      <c r="F45" s="278" t="str">
        <f>'応募用紙（こちらにご入力ください）'!AM23</f>
        <v>noufuku@noufuku.noufuku.jp</v>
      </c>
      <c r="G45" s="278"/>
      <c r="H45" s="278"/>
      <c r="I45" s="278"/>
      <c r="J45" s="278"/>
      <c r="K45" s="278"/>
      <c r="L45" s="278"/>
      <c r="M45" s="278"/>
      <c r="N45" s="278"/>
      <c r="O45" s="278"/>
      <c r="P45" s="278"/>
      <c r="Q45" s="278"/>
      <c r="R45" s="278"/>
      <c r="S45" s="278"/>
      <c r="T45" s="278"/>
      <c r="U45" s="278"/>
      <c r="V45" s="278"/>
      <c r="W45" s="279"/>
      <c r="AA45" s="277"/>
      <c r="AB45" s="8"/>
      <c r="AC45" s="425"/>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426"/>
    </row>
    <row r="46" spans="2:59" ht="18.75" customHeight="1" x14ac:dyDescent="0.55000000000000004">
      <c r="B46" s="18" t="s">
        <v>165</v>
      </c>
      <c r="C46" s="287" t="s">
        <v>181</v>
      </c>
      <c r="D46" s="288"/>
      <c r="E46" s="2" t="s">
        <v>43</v>
      </c>
      <c r="F46" s="278" t="str">
        <f>IF('応募用紙（こちらにご入力ください）'!AM27="有",'応募用紙（こちらにご入力ください）'!AM28,"―")</f>
        <v>https://noufuku_noufuku_noufuku.jp</v>
      </c>
      <c r="G46" s="278"/>
      <c r="H46" s="278"/>
      <c r="I46" s="278"/>
      <c r="J46" s="278"/>
      <c r="K46" s="278"/>
      <c r="L46" s="278"/>
      <c r="M46" s="278"/>
      <c r="N46" s="278"/>
      <c r="O46" s="278"/>
      <c r="P46" s="278"/>
      <c r="Q46" s="278"/>
      <c r="R46" s="278"/>
      <c r="S46" s="278"/>
      <c r="T46" s="278"/>
      <c r="U46" s="278"/>
      <c r="V46" s="278"/>
      <c r="W46" s="279"/>
      <c r="AA46" s="277"/>
      <c r="AB46" s="8"/>
      <c r="AC46" s="425"/>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426"/>
    </row>
    <row r="47" spans="2:59" ht="18.75" customHeight="1" thickBot="1" x14ac:dyDescent="0.6">
      <c r="B47" s="19" t="s">
        <v>165</v>
      </c>
      <c r="C47" s="260" t="s">
        <v>182</v>
      </c>
      <c r="D47" s="261"/>
      <c r="E47" s="2" t="s">
        <v>43</v>
      </c>
      <c r="F47" s="262" t="str">
        <f>IF('応募用紙（こちらにご入力ください）'!AZ27="有",'応募用紙（こちらにご入力ください）'!AZ28,"―")</f>
        <v>https://noufuku_noufuku_noufuku.jp</v>
      </c>
      <c r="G47" s="262"/>
      <c r="H47" s="262"/>
      <c r="I47" s="262"/>
      <c r="J47" s="262"/>
      <c r="K47" s="262"/>
      <c r="L47" s="262"/>
      <c r="M47" s="262"/>
      <c r="N47" s="262"/>
      <c r="O47" s="262"/>
      <c r="P47" s="262"/>
      <c r="Q47" s="262"/>
      <c r="R47" s="262"/>
      <c r="S47" s="262"/>
      <c r="T47" s="262"/>
      <c r="U47" s="262"/>
      <c r="V47" s="262"/>
      <c r="W47" s="263"/>
      <c r="AA47" s="277"/>
      <c r="AB47" s="8"/>
      <c r="AC47" s="427"/>
      <c r="AD47" s="428"/>
      <c r="AE47" s="428"/>
      <c r="AF47" s="428"/>
      <c r="AG47" s="428"/>
      <c r="AH47" s="428"/>
      <c r="AI47" s="428"/>
      <c r="AJ47" s="428"/>
      <c r="AK47" s="428"/>
      <c r="AL47" s="428"/>
      <c r="AM47" s="428"/>
      <c r="AN47" s="428"/>
      <c r="AO47" s="428"/>
      <c r="AP47" s="428"/>
      <c r="AQ47" s="428"/>
      <c r="AR47" s="428"/>
      <c r="AS47" s="428"/>
      <c r="AT47" s="428"/>
      <c r="AU47" s="428"/>
      <c r="AV47" s="428"/>
      <c r="AW47" s="428"/>
      <c r="AX47" s="428"/>
      <c r="AY47" s="428"/>
      <c r="AZ47" s="428"/>
      <c r="BA47" s="428"/>
      <c r="BB47" s="428"/>
      <c r="BC47" s="428"/>
      <c r="BD47" s="428"/>
      <c r="BE47" s="428"/>
      <c r="BF47" s="428"/>
      <c r="BG47" s="429"/>
    </row>
    <row r="48" spans="2:59" ht="8.25" customHeight="1" x14ac:dyDescent="0.55000000000000004">
      <c r="B48" s="1"/>
      <c r="C48" s="1"/>
      <c r="D48" s="1"/>
      <c r="E48" s="67"/>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2:59" ht="18.75" customHeight="1" x14ac:dyDescent="0.55000000000000004">
      <c r="B49" s="430" t="s">
        <v>183</v>
      </c>
      <c r="C49" s="430"/>
      <c r="D49" s="430"/>
      <c r="E49" s="430"/>
      <c r="F49" s="430"/>
      <c r="G49" s="430"/>
      <c r="H49" s="430"/>
      <c r="I49" s="430"/>
      <c r="J49" s="430"/>
      <c r="K49" s="430"/>
      <c r="L49" s="430"/>
      <c r="M49" s="430"/>
      <c r="N49" s="430"/>
      <c r="O49" s="430"/>
      <c r="P49" s="430"/>
      <c r="Q49" s="430"/>
      <c r="R49" s="430"/>
      <c r="S49" s="430"/>
      <c r="T49" s="430"/>
      <c r="U49" s="430"/>
      <c r="V49" s="430"/>
      <c r="W49" s="430"/>
      <c r="X49" s="430"/>
      <c r="Y49" s="430"/>
      <c r="Z49" s="430"/>
      <c r="AA49" s="430"/>
      <c r="AB49" s="430"/>
      <c r="AC49" s="430"/>
      <c r="AD49" s="430"/>
      <c r="AE49" s="430"/>
      <c r="AF49" s="430"/>
      <c r="AG49" s="430"/>
      <c r="AH49" s="430"/>
      <c r="AI49" s="430"/>
      <c r="AJ49" s="430"/>
      <c r="AK49" s="1"/>
      <c r="AL49" s="395" t="s">
        <v>184</v>
      </c>
      <c r="AM49" s="395"/>
      <c r="AN49" s="395"/>
      <c r="AO49" s="395"/>
      <c r="AP49" s="395"/>
      <c r="AQ49" s="395"/>
      <c r="AR49" s="395"/>
      <c r="AS49" s="395"/>
      <c r="AT49" s="395"/>
      <c r="AU49" s="395"/>
      <c r="AV49" s="395"/>
      <c r="AW49" s="395"/>
      <c r="AX49" s="395"/>
      <c r="AY49" s="395"/>
      <c r="AZ49" s="395"/>
      <c r="BA49" s="395"/>
      <c r="BB49" s="395"/>
      <c r="BC49" s="395"/>
      <c r="BD49" s="395"/>
      <c r="BE49" s="395"/>
      <c r="BF49" s="395"/>
      <c r="BG49" s="395"/>
    </row>
    <row r="50" spans="2:59" ht="8.25" customHeight="1" x14ac:dyDescent="0.55000000000000004">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row>
    <row r="51" spans="2:59" ht="18.75" customHeight="1" x14ac:dyDescent="0.55000000000000004">
      <c r="B51" s="359" t="s">
        <v>185</v>
      </c>
      <c r="C51" s="359"/>
      <c r="D51" s="359"/>
      <c r="E51" s="359"/>
      <c r="F51" s="359" t="s">
        <v>112</v>
      </c>
      <c r="G51" s="359"/>
      <c r="H51" s="359"/>
      <c r="I51" s="360" t="s">
        <v>113</v>
      </c>
      <c r="J51" s="361"/>
      <c r="K51" s="361"/>
      <c r="L51" s="362"/>
      <c r="M51" s="347" t="s">
        <v>114</v>
      </c>
      <c r="N51" s="348"/>
      <c r="O51" s="348"/>
      <c r="P51" s="349"/>
      <c r="Q51" s="347" t="s">
        <v>115</v>
      </c>
      <c r="R51" s="348"/>
      <c r="S51" s="348"/>
      <c r="T51" s="349"/>
      <c r="U51" s="347" t="s">
        <v>116</v>
      </c>
      <c r="V51" s="348"/>
      <c r="W51" s="348"/>
      <c r="X51" s="349"/>
      <c r="Y51" s="347" t="s">
        <v>117</v>
      </c>
      <c r="Z51" s="348"/>
      <c r="AA51" s="348"/>
      <c r="AB51" s="349"/>
      <c r="AC51" s="347" t="s">
        <v>118</v>
      </c>
      <c r="AD51" s="348"/>
      <c r="AE51" s="348"/>
      <c r="AF51" s="349"/>
      <c r="AG51" s="347" t="s">
        <v>119</v>
      </c>
      <c r="AH51" s="348"/>
      <c r="AI51" s="348"/>
      <c r="AJ51" s="349"/>
      <c r="AL51" s="373" t="s">
        <v>149</v>
      </c>
      <c r="AM51" s="373"/>
      <c r="AN51" s="373"/>
      <c r="AO51" s="373"/>
      <c r="AP51" s="373"/>
      <c r="AQ51" s="373"/>
      <c r="AR51" s="373"/>
      <c r="AS51" s="373"/>
      <c r="AT51" s="373"/>
      <c r="AU51" s="373"/>
      <c r="AV51" s="374"/>
      <c r="AW51" s="373" t="s">
        <v>149</v>
      </c>
      <c r="AX51" s="373"/>
      <c r="AY51" s="373"/>
      <c r="AZ51" s="373"/>
      <c r="BA51" s="373"/>
      <c r="BB51" s="373"/>
      <c r="BC51" s="373"/>
      <c r="BD51" s="373"/>
      <c r="BE51" s="373"/>
      <c r="BF51" s="373"/>
      <c r="BG51" s="377"/>
    </row>
    <row r="52" spans="2:59" ht="18.75" customHeight="1" x14ac:dyDescent="0.55000000000000004">
      <c r="B52" s="380" t="s">
        <v>186</v>
      </c>
      <c r="C52" s="381"/>
      <c r="D52" s="381"/>
      <c r="E52" s="381"/>
      <c r="F52" s="385" t="str">
        <f>'応募用紙（こちらにご入力ください）'!AM92</f>
        <v>有</v>
      </c>
      <c r="G52" s="386"/>
      <c r="H52" s="387"/>
      <c r="I52" s="385" t="str">
        <f>'応募用紙（こちらにご入力ください）'!AM93</f>
        <v>工賃（円）</v>
      </c>
      <c r="J52" s="386"/>
      <c r="K52" s="386"/>
      <c r="L52" s="387"/>
      <c r="M52" s="388">
        <f>'応募用紙（こちらにご入力ください）'!AM94</f>
        <v>15000</v>
      </c>
      <c r="N52" s="389"/>
      <c r="O52" s="389"/>
      <c r="P52" s="390"/>
      <c r="Q52" s="388">
        <f>'応募用紙（こちらにご入力ください）'!AM95</f>
        <v>16000</v>
      </c>
      <c r="R52" s="389"/>
      <c r="S52" s="389"/>
      <c r="T52" s="390"/>
      <c r="U52" s="388">
        <f>'応募用紙（こちらにご入力ください）'!AM96</f>
        <v>17000</v>
      </c>
      <c r="V52" s="389"/>
      <c r="W52" s="389"/>
      <c r="X52" s="390"/>
      <c r="Y52" s="388">
        <f>'応募用紙（こちらにご入力ください）'!AM97</f>
        <v>22000</v>
      </c>
      <c r="Z52" s="389"/>
      <c r="AA52" s="389"/>
      <c r="AB52" s="390"/>
      <c r="AC52" s="388">
        <f>'応募用紙（こちらにご入力ください）'!AM98</f>
        <v>24000</v>
      </c>
      <c r="AD52" s="389"/>
      <c r="AE52" s="389"/>
      <c r="AF52" s="390"/>
      <c r="AG52" s="388">
        <f>'応募用紙（こちらにご入力ください）'!AM100</f>
        <v>26000</v>
      </c>
      <c r="AH52" s="389"/>
      <c r="AI52" s="389"/>
      <c r="AJ52" s="390"/>
      <c r="AL52" s="373"/>
      <c r="AM52" s="373"/>
      <c r="AN52" s="373"/>
      <c r="AO52" s="373"/>
      <c r="AP52" s="373"/>
      <c r="AQ52" s="373"/>
      <c r="AR52" s="373"/>
      <c r="AS52" s="373"/>
      <c r="AT52" s="373"/>
      <c r="AU52" s="373"/>
      <c r="AV52" s="374"/>
      <c r="AW52" s="373"/>
      <c r="AX52" s="373"/>
      <c r="AY52" s="373"/>
      <c r="AZ52" s="373"/>
      <c r="BA52" s="373"/>
      <c r="BB52" s="373"/>
      <c r="BC52" s="373"/>
      <c r="BD52" s="373"/>
      <c r="BE52" s="373"/>
      <c r="BF52" s="373"/>
      <c r="BG52" s="377"/>
    </row>
    <row r="53" spans="2:59" ht="18.75" customHeight="1" x14ac:dyDescent="0.55000000000000004">
      <c r="B53" s="382"/>
      <c r="C53" s="381"/>
      <c r="D53" s="381"/>
      <c r="E53" s="381"/>
      <c r="F53" s="431" t="s">
        <v>187</v>
      </c>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c r="AD53" s="432"/>
      <c r="AE53" s="432"/>
      <c r="AF53" s="432"/>
      <c r="AG53" s="432"/>
      <c r="AH53" s="432"/>
      <c r="AI53" s="432"/>
      <c r="AJ53" s="433"/>
      <c r="AL53" s="373"/>
      <c r="AM53" s="373"/>
      <c r="AN53" s="373"/>
      <c r="AO53" s="373"/>
      <c r="AP53" s="373"/>
      <c r="AQ53" s="373"/>
      <c r="AR53" s="373"/>
      <c r="AS53" s="373"/>
      <c r="AT53" s="373"/>
      <c r="AU53" s="373"/>
      <c r="AV53" s="374"/>
      <c r="AW53" s="373"/>
      <c r="AX53" s="373"/>
      <c r="AY53" s="373"/>
      <c r="AZ53" s="373"/>
      <c r="BA53" s="373"/>
      <c r="BB53" s="373"/>
      <c r="BC53" s="373"/>
      <c r="BD53" s="373"/>
      <c r="BE53" s="373"/>
      <c r="BF53" s="373"/>
      <c r="BG53" s="377"/>
    </row>
    <row r="54" spans="2:59" ht="18.75" customHeight="1" x14ac:dyDescent="0.55000000000000004">
      <c r="B54" s="383"/>
      <c r="C54" s="384"/>
      <c r="D54" s="384"/>
      <c r="E54" s="384"/>
      <c r="F54" s="346" t="str">
        <f>'応募用紙（こちらにご入力ください）'!AM101</f>
        <v>この文量が40文字ですこの文量が40文字ですこの文量が40文字ですこの文量が40</v>
      </c>
      <c r="G54" s="346"/>
      <c r="H54" s="346"/>
      <c r="I54" s="346"/>
      <c r="J54" s="346"/>
      <c r="K54" s="346"/>
      <c r="L54" s="346"/>
      <c r="M54" s="346"/>
      <c r="N54" s="346"/>
      <c r="O54" s="346"/>
      <c r="P54" s="346"/>
      <c r="Q54" s="346"/>
      <c r="R54" s="346"/>
      <c r="S54" s="346"/>
      <c r="T54" s="346"/>
      <c r="U54" s="346"/>
      <c r="V54" s="346"/>
      <c r="W54" s="346"/>
      <c r="X54" s="346"/>
      <c r="Y54" s="346"/>
      <c r="Z54" s="346"/>
      <c r="AA54" s="346"/>
      <c r="AB54" s="346"/>
      <c r="AC54" s="346"/>
      <c r="AD54" s="346"/>
      <c r="AE54" s="346"/>
      <c r="AF54" s="346"/>
      <c r="AG54" s="346"/>
      <c r="AH54" s="346"/>
      <c r="AI54" s="346"/>
      <c r="AJ54" s="346"/>
      <c r="AL54" s="373"/>
      <c r="AM54" s="373"/>
      <c r="AN54" s="373"/>
      <c r="AO54" s="373"/>
      <c r="AP54" s="373"/>
      <c r="AQ54" s="373"/>
      <c r="AR54" s="373"/>
      <c r="AS54" s="373"/>
      <c r="AT54" s="373"/>
      <c r="AU54" s="373"/>
      <c r="AV54" s="374"/>
      <c r="AW54" s="373"/>
      <c r="AX54" s="373"/>
      <c r="AY54" s="373"/>
      <c r="AZ54" s="373"/>
      <c r="BA54" s="373"/>
      <c r="BB54" s="373"/>
      <c r="BC54" s="373"/>
      <c r="BD54" s="373"/>
      <c r="BE54" s="373"/>
      <c r="BF54" s="373"/>
      <c r="BG54" s="377"/>
    </row>
    <row r="55" spans="2:59" ht="18.75" customHeight="1" x14ac:dyDescent="0.55000000000000004">
      <c r="B55" s="264" t="s">
        <v>188</v>
      </c>
      <c r="C55" s="264"/>
      <c r="D55" s="264"/>
      <c r="E55" s="264"/>
      <c r="F55" s="350" t="str">
        <f>'応募用紙（こちらにご入力ください）'!AM102</f>
        <v>有</v>
      </c>
      <c r="G55" s="351"/>
      <c r="H55" s="352"/>
      <c r="I55" s="350" t="str">
        <f>'応募用紙（こちらにご入力ください）'!AM103</f>
        <v>人</v>
      </c>
      <c r="J55" s="351"/>
      <c r="K55" s="351"/>
      <c r="L55" s="352"/>
      <c r="M55" s="353">
        <f>'応募用紙（こちらにご入力ください）'!AM104</f>
        <v>3</v>
      </c>
      <c r="N55" s="354"/>
      <c r="O55" s="354"/>
      <c r="P55" s="355"/>
      <c r="Q55" s="353">
        <f>'応募用紙（こちらにご入力ください）'!AM105</f>
        <v>7</v>
      </c>
      <c r="R55" s="354"/>
      <c r="S55" s="354"/>
      <c r="T55" s="355"/>
      <c r="U55" s="353">
        <f>'応募用紙（こちらにご入力ください）'!AM106</f>
        <v>9</v>
      </c>
      <c r="V55" s="354"/>
      <c r="W55" s="354"/>
      <c r="X55" s="355"/>
      <c r="Y55" s="353">
        <f>'応募用紙（こちらにご入力ください）'!AM107</f>
        <v>10</v>
      </c>
      <c r="Z55" s="354"/>
      <c r="AA55" s="354"/>
      <c r="AB55" s="355"/>
      <c r="AC55" s="353">
        <f>'応募用紙（こちらにご入力ください）'!AM108</f>
        <v>10</v>
      </c>
      <c r="AD55" s="354"/>
      <c r="AE55" s="354"/>
      <c r="AF55" s="355"/>
      <c r="AG55" s="353">
        <f>'応募用紙（こちらにご入力ください）'!AM109</f>
        <v>12</v>
      </c>
      <c r="AH55" s="354"/>
      <c r="AI55" s="354"/>
      <c r="AJ55" s="355"/>
      <c r="AL55" s="373"/>
      <c r="AM55" s="373"/>
      <c r="AN55" s="373"/>
      <c r="AO55" s="373"/>
      <c r="AP55" s="373"/>
      <c r="AQ55" s="373"/>
      <c r="AR55" s="373"/>
      <c r="AS55" s="373"/>
      <c r="AT55" s="373"/>
      <c r="AU55" s="373"/>
      <c r="AV55" s="374"/>
      <c r="AW55" s="373"/>
      <c r="AX55" s="373"/>
      <c r="AY55" s="373"/>
      <c r="AZ55" s="373"/>
      <c r="BA55" s="373"/>
      <c r="BB55" s="373"/>
      <c r="BC55" s="373"/>
      <c r="BD55" s="373"/>
      <c r="BE55" s="373"/>
      <c r="BF55" s="373"/>
      <c r="BG55" s="377"/>
    </row>
    <row r="56" spans="2:59" ht="18.75" customHeight="1" x14ac:dyDescent="0.55000000000000004">
      <c r="B56" s="264"/>
      <c r="C56" s="264"/>
      <c r="D56" s="264"/>
      <c r="E56" s="265"/>
      <c r="F56" s="392" t="s">
        <v>189</v>
      </c>
      <c r="G56" s="393"/>
      <c r="H56" s="393"/>
      <c r="I56" s="393"/>
      <c r="J56" s="393"/>
      <c r="K56" s="393"/>
      <c r="L56" s="393"/>
      <c r="M56" s="393"/>
      <c r="N56" s="393"/>
      <c r="O56" s="393"/>
      <c r="P56" s="393"/>
      <c r="Q56" s="393"/>
      <c r="R56" s="393"/>
      <c r="S56" s="393"/>
      <c r="T56" s="393"/>
      <c r="U56" s="393"/>
      <c r="V56" s="393"/>
      <c r="W56" s="393"/>
      <c r="X56" s="393"/>
      <c r="Y56" s="393"/>
      <c r="Z56" s="393"/>
      <c r="AA56" s="393"/>
      <c r="AB56" s="393"/>
      <c r="AC56" s="393"/>
      <c r="AD56" s="393"/>
      <c r="AE56" s="393"/>
      <c r="AF56" s="393"/>
      <c r="AG56" s="393"/>
      <c r="AH56" s="393"/>
      <c r="AI56" s="393"/>
      <c r="AJ56" s="394"/>
      <c r="AL56" s="373"/>
      <c r="AM56" s="373"/>
      <c r="AN56" s="373"/>
      <c r="AO56" s="373"/>
      <c r="AP56" s="373"/>
      <c r="AQ56" s="373"/>
      <c r="AR56" s="373"/>
      <c r="AS56" s="373"/>
      <c r="AT56" s="373"/>
      <c r="AU56" s="373"/>
      <c r="AV56" s="374"/>
      <c r="AW56" s="373"/>
      <c r="AX56" s="373"/>
      <c r="AY56" s="373"/>
      <c r="AZ56" s="373"/>
      <c r="BA56" s="373"/>
      <c r="BB56" s="373"/>
      <c r="BC56" s="373"/>
      <c r="BD56" s="373"/>
      <c r="BE56" s="373"/>
      <c r="BF56" s="373"/>
      <c r="BG56" s="377"/>
    </row>
    <row r="57" spans="2:59" ht="18.75" customHeight="1" x14ac:dyDescent="0.55000000000000004">
      <c r="B57" s="264"/>
      <c r="C57" s="264"/>
      <c r="D57" s="264"/>
      <c r="E57" s="265"/>
      <c r="F57" s="343" t="str">
        <f>IF('応募用紙（こちらにご入力ください）'!AM110=0,"―")</f>
        <v>―</v>
      </c>
      <c r="G57" s="344"/>
      <c r="H57" s="344"/>
      <c r="I57" s="344"/>
      <c r="J57" s="344"/>
      <c r="K57" s="344"/>
      <c r="L57" s="344"/>
      <c r="M57" s="344"/>
      <c r="N57" s="344"/>
      <c r="O57" s="344"/>
      <c r="P57" s="344"/>
      <c r="Q57" s="344"/>
      <c r="R57" s="344"/>
      <c r="S57" s="344"/>
      <c r="T57" s="344"/>
      <c r="U57" s="344"/>
      <c r="V57" s="344"/>
      <c r="W57" s="344"/>
      <c r="X57" s="344"/>
      <c r="Y57" s="344"/>
      <c r="Z57" s="344"/>
      <c r="AA57" s="344"/>
      <c r="AB57" s="344"/>
      <c r="AC57" s="344"/>
      <c r="AD57" s="344"/>
      <c r="AE57" s="344"/>
      <c r="AF57" s="344"/>
      <c r="AG57" s="344"/>
      <c r="AH57" s="344"/>
      <c r="AI57" s="344"/>
      <c r="AJ57" s="345"/>
      <c r="AL57" s="375"/>
      <c r="AM57" s="375"/>
      <c r="AN57" s="375"/>
      <c r="AO57" s="375"/>
      <c r="AP57" s="375"/>
      <c r="AQ57" s="375"/>
      <c r="AR57" s="375"/>
      <c r="AS57" s="375"/>
      <c r="AT57" s="375"/>
      <c r="AU57" s="375"/>
      <c r="AV57" s="376"/>
      <c r="AW57" s="375"/>
      <c r="AX57" s="375"/>
      <c r="AY57" s="375"/>
      <c r="AZ57" s="375"/>
      <c r="BA57" s="375"/>
      <c r="BB57" s="375"/>
      <c r="BC57" s="375"/>
      <c r="BD57" s="375"/>
      <c r="BE57" s="375"/>
      <c r="BF57" s="375"/>
      <c r="BG57" s="378"/>
    </row>
    <row r="58" spans="2:59" ht="18.75" customHeight="1" x14ac:dyDescent="0.55000000000000004">
      <c r="B58" s="264" t="s">
        <v>190</v>
      </c>
      <c r="C58" s="264"/>
      <c r="D58" s="264"/>
      <c r="E58" s="264"/>
      <c r="F58" s="350" t="str">
        <f>'応募用紙（こちらにご入力ください）'!AM111</f>
        <v>有</v>
      </c>
      <c r="G58" s="351"/>
      <c r="H58" s="352"/>
      <c r="I58" s="350" t="str">
        <f>'応募用紙（こちらにご入力ください）'!AM112</f>
        <v>万円</v>
      </c>
      <c r="J58" s="351"/>
      <c r="K58" s="351"/>
      <c r="L58" s="352"/>
      <c r="M58" s="356">
        <f>'応募用紙（こちらにご入力ください）'!AM113</f>
        <v>1</v>
      </c>
      <c r="N58" s="357"/>
      <c r="O58" s="357"/>
      <c r="P58" s="358"/>
      <c r="Q58" s="356">
        <f>'応募用紙（こちらにご入力ください）'!AM114</f>
        <v>5</v>
      </c>
      <c r="R58" s="357"/>
      <c r="S58" s="357"/>
      <c r="T58" s="358"/>
      <c r="U58" s="356">
        <f>'応募用紙（こちらにご入力ください）'!AM115</f>
        <v>9</v>
      </c>
      <c r="V58" s="357"/>
      <c r="W58" s="357"/>
      <c r="X58" s="358"/>
      <c r="Y58" s="356">
        <f>'応募用紙（こちらにご入力ください）'!AM116</f>
        <v>13</v>
      </c>
      <c r="Z58" s="357"/>
      <c r="AA58" s="357"/>
      <c r="AB58" s="358"/>
      <c r="AC58" s="356">
        <f>'応募用紙（こちらにご入力ください）'!AM117</f>
        <v>17</v>
      </c>
      <c r="AD58" s="357"/>
      <c r="AE58" s="357"/>
      <c r="AF58" s="358"/>
      <c r="AG58" s="356">
        <f>'応募用紙（こちらにご入力ください）'!AM118</f>
        <v>21</v>
      </c>
      <c r="AH58" s="357"/>
      <c r="AI58" s="357"/>
      <c r="AJ58" s="358"/>
      <c r="AL58" s="373" t="s">
        <v>149</v>
      </c>
      <c r="AM58" s="373"/>
      <c r="AN58" s="373"/>
      <c r="AO58" s="373"/>
      <c r="AP58" s="373"/>
      <c r="AQ58" s="373"/>
      <c r="AR58" s="373"/>
      <c r="AS58" s="373"/>
      <c r="AT58" s="373"/>
      <c r="AU58" s="373"/>
      <c r="AV58" s="374"/>
      <c r="AW58" s="373" t="s">
        <v>149</v>
      </c>
      <c r="AX58" s="373"/>
      <c r="AY58" s="373"/>
      <c r="AZ58" s="373"/>
      <c r="BA58" s="373"/>
      <c r="BB58" s="373"/>
      <c r="BC58" s="373"/>
      <c r="BD58" s="373"/>
      <c r="BE58" s="373"/>
      <c r="BF58" s="373"/>
      <c r="BG58" s="377"/>
    </row>
    <row r="59" spans="2:59" ht="18.75" customHeight="1" x14ac:dyDescent="0.55000000000000004">
      <c r="B59" s="264"/>
      <c r="C59" s="264"/>
      <c r="D59" s="264"/>
      <c r="E59" s="265"/>
      <c r="F59" s="392" t="s">
        <v>189</v>
      </c>
      <c r="G59" s="393"/>
      <c r="H59" s="393"/>
      <c r="I59" s="393"/>
      <c r="J59" s="393"/>
      <c r="K59" s="393"/>
      <c r="L59" s="393"/>
      <c r="M59" s="393"/>
      <c r="N59" s="393"/>
      <c r="O59" s="393"/>
      <c r="P59" s="393"/>
      <c r="Q59" s="393"/>
      <c r="R59" s="393"/>
      <c r="S59" s="393"/>
      <c r="T59" s="393"/>
      <c r="U59" s="393"/>
      <c r="V59" s="393"/>
      <c r="W59" s="393"/>
      <c r="X59" s="393"/>
      <c r="Y59" s="393"/>
      <c r="Z59" s="393"/>
      <c r="AA59" s="393"/>
      <c r="AB59" s="393"/>
      <c r="AC59" s="393"/>
      <c r="AD59" s="393"/>
      <c r="AE59" s="393"/>
      <c r="AF59" s="393"/>
      <c r="AG59" s="393"/>
      <c r="AH59" s="393"/>
      <c r="AI59" s="393"/>
      <c r="AJ59" s="394"/>
      <c r="AL59" s="373"/>
      <c r="AM59" s="373"/>
      <c r="AN59" s="373"/>
      <c r="AO59" s="373"/>
      <c r="AP59" s="373"/>
      <c r="AQ59" s="373"/>
      <c r="AR59" s="373"/>
      <c r="AS59" s="373"/>
      <c r="AT59" s="373"/>
      <c r="AU59" s="373"/>
      <c r="AV59" s="374"/>
      <c r="AW59" s="373"/>
      <c r="AX59" s="373"/>
      <c r="AY59" s="373"/>
      <c r="AZ59" s="373"/>
      <c r="BA59" s="373"/>
      <c r="BB59" s="373"/>
      <c r="BC59" s="373"/>
      <c r="BD59" s="373"/>
      <c r="BE59" s="373"/>
      <c r="BF59" s="373"/>
      <c r="BG59" s="377"/>
    </row>
    <row r="60" spans="2:59" ht="18.75" customHeight="1" x14ac:dyDescent="0.55000000000000004">
      <c r="B60" s="264"/>
      <c r="C60" s="264"/>
      <c r="D60" s="264"/>
      <c r="E60" s="264"/>
      <c r="F60" s="343" t="str">
        <f>IF('応募用紙（こちらにご入力ください）'!AM119=0,"―")</f>
        <v>―</v>
      </c>
      <c r="G60" s="344"/>
      <c r="H60" s="344"/>
      <c r="I60" s="344"/>
      <c r="J60" s="344"/>
      <c r="K60" s="344"/>
      <c r="L60" s="344"/>
      <c r="M60" s="344"/>
      <c r="N60" s="344"/>
      <c r="O60" s="344"/>
      <c r="P60" s="344"/>
      <c r="Q60" s="344"/>
      <c r="R60" s="344"/>
      <c r="S60" s="344"/>
      <c r="T60" s="344"/>
      <c r="U60" s="344"/>
      <c r="V60" s="344"/>
      <c r="W60" s="344"/>
      <c r="X60" s="344"/>
      <c r="Y60" s="344"/>
      <c r="Z60" s="344"/>
      <c r="AA60" s="344"/>
      <c r="AB60" s="344"/>
      <c r="AC60" s="344"/>
      <c r="AD60" s="344"/>
      <c r="AE60" s="344"/>
      <c r="AF60" s="344"/>
      <c r="AG60" s="344"/>
      <c r="AH60" s="344"/>
      <c r="AI60" s="344"/>
      <c r="AJ60" s="345"/>
      <c r="AL60" s="373"/>
      <c r="AM60" s="373"/>
      <c r="AN60" s="373"/>
      <c r="AO60" s="373"/>
      <c r="AP60" s="373"/>
      <c r="AQ60" s="373"/>
      <c r="AR60" s="373"/>
      <c r="AS60" s="373"/>
      <c r="AT60" s="373"/>
      <c r="AU60" s="373"/>
      <c r="AV60" s="374"/>
      <c r="AW60" s="373"/>
      <c r="AX60" s="373"/>
      <c r="AY60" s="373"/>
      <c r="AZ60" s="373"/>
      <c r="BA60" s="373"/>
      <c r="BB60" s="373"/>
      <c r="BC60" s="373"/>
      <c r="BD60" s="373"/>
      <c r="BE60" s="373"/>
      <c r="BF60" s="373"/>
      <c r="BG60" s="377"/>
    </row>
    <row r="61" spans="2:59" ht="18.75" customHeight="1" x14ac:dyDescent="0.55000000000000004">
      <c r="B61" s="264" t="s">
        <v>191</v>
      </c>
      <c r="C61" s="264"/>
      <c r="D61" s="264"/>
      <c r="E61" s="264"/>
      <c r="F61" s="350" t="str">
        <f>'応募用紙（こちらにご入力ください）'!AM120</f>
        <v>有</v>
      </c>
      <c r="G61" s="351"/>
      <c r="H61" s="352"/>
      <c r="I61" s="350" t="str">
        <f>'応募用紙（こちらにご入力ください）'!AM121</f>
        <v>ha</v>
      </c>
      <c r="J61" s="351"/>
      <c r="K61" s="351"/>
      <c r="L61" s="352"/>
      <c r="M61" s="356">
        <f>'応募用紙（こちらにご入力ください）'!AM122</f>
        <v>100</v>
      </c>
      <c r="N61" s="357"/>
      <c r="O61" s="357"/>
      <c r="P61" s="358"/>
      <c r="Q61" s="356">
        <f>'応募用紙（こちらにご入力ください）'!AM123</f>
        <v>200</v>
      </c>
      <c r="R61" s="357"/>
      <c r="S61" s="357"/>
      <c r="T61" s="358"/>
      <c r="U61" s="356">
        <f>'応募用紙（こちらにご入力ください）'!AM124</f>
        <v>300</v>
      </c>
      <c r="V61" s="357"/>
      <c r="W61" s="357"/>
      <c r="X61" s="358"/>
      <c r="Y61" s="356">
        <f>'応募用紙（こちらにご入力ください）'!AM125</f>
        <v>400</v>
      </c>
      <c r="Z61" s="357"/>
      <c r="AA61" s="357"/>
      <c r="AB61" s="358"/>
      <c r="AC61" s="356">
        <f>'応募用紙（こちらにご入力ください）'!AM127</f>
        <v>500</v>
      </c>
      <c r="AD61" s="357"/>
      <c r="AE61" s="357"/>
      <c r="AF61" s="358"/>
      <c r="AG61" s="356">
        <f>'応募用紙（こちらにご入力ください）'!AM128</f>
        <v>600</v>
      </c>
      <c r="AH61" s="357"/>
      <c r="AI61" s="357"/>
      <c r="AJ61" s="358"/>
      <c r="AL61" s="373"/>
      <c r="AM61" s="373"/>
      <c r="AN61" s="373"/>
      <c r="AO61" s="373"/>
      <c r="AP61" s="373"/>
      <c r="AQ61" s="373"/>
      <c r="AR61" s="373"/>
      <c r="AS61" s="373"/>
      <c r="AT61" s="373"/>
      <c r="AU61" s="373"/>
      <c r="AV61" s="374"/>
      <c r="AW61" s="373"/>
      <c r="AX61" s="373"/>
      <c r="AY61" s="373"/>
      <c r="AZ61" s="373"/>
      <c r="BA61" s="373"/>
      <c r="BB61" s="373"/>
      <c r="BC61" s="373"/>
      <c r="BD61" s="373"/>
      <c r="BE61" s="373"/>
      <c r="BF61" s="373"/>
      <c r="BG61" s="377"/>
    </row>
    <row r="62" spans="2:59" ht="18.75" customHeight="1" x14ac:dyDescent="0.55000000000000004">
      <c r="B62" s="264"/>
      <c r="C62" s="264"/>
      <c r="D62" s="264"/>
      <c r="E62" s="265"/>
      <c r="F62" s="392" t="s">
        <v>189</v>
      </c>
      <c r="G62" s="393"/>
      <c r="H62" s="393"/>
      <c r="I62" s="393"/>
      <c r="J62" s="393"/>
      <c r="K62" s="393"/>
      <c r="L62" s="393"/>
      <c r="M62" s="393"/>
      <c r="N62" s="393"/>
      <c r="O62" s="393"/>
      <c r="P62" s="393"/>
      <c r="Q62" s="393"/>
      <c r="R62" s="393"/>
      <c r="S62" s="393"/>
      <c r="T62" s="393"/>
      <c r="U62" s="393"/>
      <c r="V62" s="393"/>
      <c r="W62" s="393"/>
      <c r="X62" s="393"/>
      <c r="Y62" s="393"/>
      <c r="Z62" s="393"/>
      <c r="AA62" s="393"/>
      <c r="AB62" s="393"/>
      <c r="AC62" s="393"/>
      <c r="AD62" s="393"/>
      <c r="AE62" s="393"/>
      <c r="AF62" s="393"/>
      <c r="AG62" s="393"/>
      <c r="AH62" s="393"/>
      <c r="AI62" s="393"/>
      <c r="AJ62" s="394"/>
      <c r="AL62" s="373"/>
      <c r="AM62" s="373"/>
      <c r="AN62" s="373"/>
      <c r="AO62" s="373"/>
      <c r="AP62" s="373"/>
      <c r="AQ62" s="373"/>
      <c r="AR62" s="373"/>
      <c r="AS62" s="373"/>
      <c r="AT62" s="373"/>
      <c r="AU62" s="373"/>
      <c r="AV62" s="374"/>
      <c r="AW62" s="373"/>
      <c r="AX62" s="373"/>
      <c r="AY62" s="373"/>
      <c r="AZ62" s="373"/>
      <c r="BA62" s="373"/>
      <c r="BB62" s="373"/>
      <c r="BC62" s="373"/>
      <c r="BD62" s="373"/>
      <c r="BE62" s="373"/>
      <c r="BF62" s="373"/>
      <c r="BG62" s="377"/>
    </row>
    <row r="63" spans="2:59" ht="18.75" customHeight="1" x14ac:dyDescent="0.55000000000000004">
      <c r="B63" s="264"/>
      <c r="C63" s="264"/>
      <c r="D63" s="264"/>
      <c r="E63" s="264"/>
      <c r="F63" s="346" t="str">
        <f>IF('応募用紙（こちらにご入力ください）'!AM129=0,"―")</f>
        <v>―</v>
      </c>
      <c r="G63" s="346"/>
      <c r="H63" s="346"/>
      <c r="I63" s="346"/>
      <c r="J63" s="346"/>
      <c r="K63" s="346"/>
      <c r="L63" s="346"/>
      <c r="M63" s="346"/>
      <c r="N63" s="346"/>
      <c r="O63" s="346"/>
      <c r="P63" s="346"/>
      <c r="Q63" s="346"/>
      <c r="R63" s="346"/>
      <c r="S63" s="346"/>
      <c r="T63" s="346"/>
      <c r="U63" s="346"/>
      <c r="V63" s="346"/>
      <c r="W63" s="346"/>
      <c r="X63" s="346"/>
      <c r="Y63" s="346"/>
      <c r="Z63" s="346"/>
      <c r="AA63" s="346"/>
      <c r="AB63" s="346"/>
      <c r="AC63" s="346"/>
      <c r="AD63" s="346"/>
      <c r="AE63" s="346"/>
      <c r="AF63" s="346"/>
      <c r="AG63" s="346"/>
      <c r="AH63" s="346"/>
      <c r="AI63" s="346"/>
      <c r="AJ63" s="346"/>
      <c r="AL63" s="373"/>
      <c r="AM63" s="373"/>
      <c r="AN63" s="373"/>
      <c r="AO63" s="373"/>
      <c r="AP63" s="373"/>
      <c r="AQ63" s="373"/>
      <c r="AR63" s="373"/>
      <c r="AS63" s="373"/>
      <c r="AT63" s="373"/>
      <c r="AU63" s="373"/>
      <c r="AV63" s="374"/>
      <c r="AW63" s="373"/>
      <c r="AX63" s="373"/>
      <c r="AY63" s="373"/>
      <c r="AZ63" s="373"/>
      <c r="BA63" s="373"/>
      <c r="BB63" s="373"/>
      <c r="BC63" s="373"/>
      <c r="BD63" s="373"/>
      <c r="BE63" s="373"/>
      <c r="BF63" s="373"/>
      <c r="BG63" s="377"/>
    </row>
    <row r="64" spans="2:59" ht="18.75" customHeight="1" x14ac:dyDescent="0.55000000000000004">
      <c r="B64" s="264" t="str">
        <f>'応募用紙（こちらにご入力ください）'!AM130</f>
        <v>※任意</v>
      </c>
      <c r="C64" s="264"/>
      <c r="D64" s="264"/>
      <c r="E64" s="264"/>
      <c r="F64" s="350" t="str">
        <f>'応募用紙（こちらにご入力ください）'!AM131</f>
        <v>有</v>
      </c>
      <c r="G64" s="351"/>
      <c r="H64" s="352"/>
      <c r="I64" s="350" t="str">
        <f>'応募用紙（こちらにご入力ください）'!AM132</f>
        <v>主体数</v>
      </c>
      <c r="J64" s="351"/>
      <c r="K64" s="351"/>
      <c r="L64" s="352"/>
      <c r="M64" s="356">
        <f>'応募用紙（こちらにご入力ください）'!AM133</f>
        <v>1</v>
      </c>
      <c r="N64" s="357"/>
      <c r="O64" s="357"/>
      <c r="P64" s="358"/>
      <c r="Q64" s="356">
        <f>'応募用紙（こちらにご入力ください）'!AM134</f>
        <v>1</v>
      </c>
      <c r="R64" s="357"/>
      <c r="S64" s="357"/>
      <c r="T64" s="358"/>
      <c r="U64" s="356">
        <f>'応募用紙（こちらにご入力ください）'!AM135</f>
        <v>2</v>
      </c>
      <c r="V64" s="357"/>
      <c r="W64" s="357"/>
      <c r="X64" s="358"/>
      <c r="Y64" s="356">
        <f>'応募用紙（こちらにご入力ください）'!AM136</f>
        <v>3</v>
      </c>
      <c r="Z64" s="357"/>
      <c r="AA64" s="357"/>
      <c r="AB64" s="358"/>
      <c r="AC64" s="356">
        <f>'応募用紙（こちらにご入力ください）'!AM137</f>
        <v>4</v>
      </c>
      <c r="AD64" s="357"/>
      <c r="AE64" s="357"/>
      <c r="AF64" s="358"/>
      <c r="AG64" s="356">
        <f>'応募用紙（こちらにご入力ください）'!AM138</f>
        <v>5</v>
      </c>
      <c r="AH64" s="357"/>
      <c r="AI64" s="357"/>
      <c r="AJ64" s="358"/>
      <c r="AL64" s="373"/>
      <c r="AM64" s="373"/>
      <c r="AN64" s="373"/>
      <c r="AO64" s="373"/>
      <c r="AP64" s="373"/>
      <c r="AQ64" s="373"/>
      <c r="AR64" s="373"/>
      <c r="AS64" s="373"/>
      <c r="AT64" s="373"/>
      <c r="AU64" s="373"/>
      <c r="AV64" s="374"/>
      <c r="AW64" s="373"/>
      <c r="AX64" s="373"/>
      <c r="AY64" s="373"/>
      <c r="AZ64" s="373"/>
      <c r="BA64" s="373"/>
      <c r="BB64" s="373"/>
      <c r="BC64" s="373"/>
      <c r="BD64" s="373"/>
      <c r="BE64" s="373"/>
      <c r="BF64" s="373"/>
      <c r="BG64" s="377"/>
    </row>
    <row r="65" spans="2:59" ht="18.75" customHeight="1" x14ac:dyDescent="0.55000000000000004">
      <c r="B65" s="264"/>
      <c r="C65" s="264"/>
      <c r="D65" s="264"/>
      <c r="E65" s="265"/>
      <c r="F65" s="392" t="s">
        <v>189</v>
      </c>
      <c r="G65" s="393"/>
      <c r="H65" s="393"/>
      <c r="I65" s="393"/>
      <c r="J65" s="393"/>
      <c r="K65" s="393"/>
      <c r="L65" s="393"/>
      <c r="M65" s="393"/>
      <c r="N65" s="393"/>
      <c r="O65" s="393"/>
      <c r="P65" s="393"/>
      <c r="Q65" s="393"/>
      <c r="R65" s="393"/>
      <c r="S65" s="393"/>
      <c r="T65" s="393"/>
      <c r="U65" s="393"/>
      <c r="V65" s="393"/>
      <c r="W65" s="393"/>
      <c r="X65" s="393"/>
      <c r="Y65" s="393"/>
      <c r="Z65" s="393"/>
      <c r="AA65" s="393"/>
      <c r="AB65" s="393"/>
      <c r="AC65" s="393"/>
      <c r="AD65" s="393"/>
      <c r="AE65" s="393"/>
      <c r="AF65" s="393"/>
      <c r="AG65" s="393"/>
      <c r="AH65" s="393"/>
      <c r="AI65" s="393"/>
      <c r="AJ65" s="394"/>
    </row>
    <row r="66" spans="2:59" ht="18.75" customHeight="1" x14ac:dyDescent="0.55000000000000004">
      <c r="B66" s="264"/>
      <c r="C66" s="264"/>
      <c r="D66" s="264"/>
      <c r="E66" s="264"/>
      <c r="F66" s="346" t="str">
        <f>IF('応募用紙（こちらにご入力ください）'!AM139=0,"―")</f>
        <v>―</v>
      </c>
      <c r="G66" s="346"/>
      <c r="H66" s="346"/>
      <c r="I66" s="346"/>
      <c r="J66" s="346"/>
      <c r="K66" s="346"/>
      <c r="L66" s="346"/>
      <c r="M66" s="346"/>
      <c r="N66" s="346"/>
      <c r="O66" s="346"/>
      <c r="P66" s="346"/>
      <c r="Q66" s="346"/>
      <c r="R66" s="346"/>
      <c r="S66" s="346"/>
      <c r="T66" s="346"/>
      <c r="U66" s="346"/>
      <c r="V66" s="346"/>
      <c r="W66" s="346"/>
      <c r="X66" s="346"/>
      <c r="Y66" s="346"/>
      <c r="Z66" s="346"/>
      <c r="AA66" s="346"/>
      <c r="AB66" s="346"/>
      <c r="AC66" s="346"/>
      <c r="AD66" s="346"/>
      <c r="AE66" s="346"/>
      <c r="AF66" s="346"/>
      <c r="AG66" s="346"/>
      <c r="AH66" s="346"/>
      <c r="AI66" s="346"/>
      <c r="AJ66" s="346"/>
      <c r="AM66" s="1"/>
      <c r="AN66" s="1"/>
      <c r="AO66" s="1"/>
      <c r="AP66" s="1"/>
      <c r="AQ66" s="1"/>
    </row>
    <row r="67" spans="2:59" ht="18.75" customHeight="1" x14ac:dyDescent="0.55000000000000004">
      <c r="B67" s="264" t="str">
        <f>'応募用紙（こちらにご入力ください）'!AM140</f>
        <v>※任意</v>
      </c>
      <c r="C67" s="264"/>
      <c r="D67" s="264"/>
      <c r="E67" s="264"/>
      <c r="F67" s="350" t="str">
        <f>'応募用紙（こちらにご入力ください）'!AM141</f>
        <v>無</v>
      </c>
      <c r="G67" s="351"/>
      <c r="H67" s="352"/>
      <c r="I67" s="350">
        <f>'応募用紙（こちらにご入力ください）'!AM142</f>
        <v>0</v>
      </c>
      <c r="J67" s="351"/>
      <c r="K67" s="351"/>
      <c r="L67" s="352"/>
      <c r="M67" s="353">
        <f>'応募用紙（こちらにご入力ください）'!AM143</f>
        <v>0</v>
      </c>
      <c r="N67" s="354"/>
      <c r="O67" s="354"/>
      <c r="P67" s="355"/>
      <c r="Q67" s="353">
        <f>'応募用紙（こちらにご入力ください）'!AM144</f>
        <v>0</v>
      </c>
      <c r="R67" s="354"/>
      <c r="S67" s="354"/>
      <c r="T67" s="355"/>
      <c r="U67" s="353">
        <f>'応募用紙（こちらにご入力ください）'!AM145</f>
        <v>0</v>
      </c>
      <c r="V67" s="354"/>
      <c r="W67" s="354"/>
      <c r="X67" s="355"/>
      <c r="Y67" s="353">
        <f>'応募用紙（こちらにご入力ください）'!AM146</f>
        <v>0</v>
      </c>
      <c r="Z67" s="354"/>
      <c r="AA67" s="354"/>
      <c r="AB67" s="355"/>
      <c r="AC67" s="353">
        <f>'応募用紙（こちらにご入力ください）'!AM147</f>
        <v>0</v>
      </c>
      <c r="AD67" s="354"/>
      <c r="AE67" s="354"/>
      <c r="AF67" s="355"/>
      <c r="AG67" s="353">
        <f>'応募用紙（こちらにご入力ください）'!AM148</f>
        <v>0</v>
      </c>
      <c r="AH67" s="354"/>
      <c r="AI67" s="354"/>
      <c r="AJ67" s="355"/>
    </row>
    <row r="68" spans="2:59" ht="18.75" customHeight="1" x14ac:dyDescent="0.55000000000000004">
      <c r="B68" s="264"/>
      <c r="C68" s="264"/>
      <c r="D68" s="264"/>
      <c r="E68" s="264"/>
      <c r="F68" s="392" t="s">
        <v>189</v>
      </c>
      <c r="G68" s="393"/>
      <c r="H68" s="393"/>
      <c r="I68" s="393"/>
      <c r="J68" s="393"/>
      <c r="K68" s="393"/>
      <c r="L68" s="393"/>
      <c r="M68" s="393"/>
      <c r="N68" s="393"/>
      <c r="O68" s="393"/>
      <c r="P68" s="393"/>
      <c r="Q68" s="393"/>
      <c r="R68" s="393"/>
      <c r="S68" s="393"/>
      <c r="T68" s="393"/>
      <c r="U68" s="393"/>
      <c r="V68" s="393"/>
      <c r="W68" s="393"/>
      <c r="X68" s="393"/>
      <c r="Y68" s="393"/>
      <c r="Z68" s="393"/>
      <c r="AA68" s="393"/>
      <c r="AB68" s="393"/>
      <c r="AC68" s="393"/>
      <c r="AD68" s="393"/>
      <c r="AE68" s="393"/>
      <c r="AF68" s="393"/>
      <c r="AG68" s="393"/>
      <c r="AH68" s="393"/>
      <c r="AI68" s="393"/>
      <c r="AJ68" s="394"/>
    </row>
    <row r="69" spans="2:59" ht="18.75" customHeight="1" x14ac:dyDescent="0.55000000000000004">
      <c r="B69" s="264"/>
      <c r="C69" s="264"/>
      <c r="D69" s="264"/>
      <c r="E69" s="264"/>
      <c r="F69" s="346" t="str">
        <f>IF('応募用紙（こちらにご入力ください）'!AM149=0,"―")</f>
        <v>―</v>
      </c>
      <c r="G69" s="346"/>
      <c r="H69" s="346"/>
      <c r="I69" s="346"/>
      <c r="J69" s="346"/>
      <c r="K69" s="346"/>
      <c r="L69" s="346"/>
      <c r="M69" s="346"/>
      <c r="N69" s="346"/>
      <c r="O69" s="346"/>
      <c r="P69" s="346"/>
      <c r="Q69" s="346"/>
      <c r="R69" s="346"/>
      <c r="S69" s="346"/>
      <c r="T69" s="346"/>
      <c r="U69" s="346"/>
      <c r="V69" s="346"/>
      <c r="W69" s="346"/>
      <c r="X69" s="346"/>
      <c r="Y69" s="346"/>
      <c r="Z69" s="346"/>
      <c r="AA69" s="346"/>
      <c r="AB69" s="346"/>
      <c r="AC69" s="346"/>
      <c r="AD69" s="346"/>
      <c r="AE69" s="346"/>
      <c r="AF69" s="346"/>
      <c r="AG69" s="346"/>
      <c r="AH69" s="346"/>
      <c r="AI69" s="346"/>
      <c r="AJ69" s="346"/>
    </row>
    <row r="70" spans="2:59" ht="8.25" customHeight="1" x14ac:dyDescent="0.55000000000000004">
      <c r="B70" s="43"/>
      <c r="C70" s="44"/>
      <c r="D70" s="44"/>
      <c r="E70" s="44"/>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row>
    <row r="71" spans="2:59" ht="18.75" customHeight="1" x14ac:dyDescent="0.55000000000000004">
      <c r="B71" s="396" t="s">
        <v>192</v>
      </c>
      <c r="C71" s="396"/>
      <c r="D71" s="396"/>
      <c r="E71" s="396"/>
      <c r="F71" s="396"/>
      <c r="G71" s="396"/>
      <c r="H71" s="396"/>
      <c r="I71" s="396"/>
      <c r="J71" s="396"/>
      <c r="K71" s="396"/>
      <c r="L71" s="396"/>
      <c r="M71" s="396"/>
      <c r="N71" s="396"/>
      <c r="O71" s="396"/>
      <c r="P71" s="396"/>
      <c r="Q71" s="396"/>
      <c r="R71" s="396"/>
      <c r="S71" s="396"/>
      <c r="T71" s="396"/>
      <c r="U71" s="396"/>
      <c r="V71" s="396"/>
      <c r="W71" s="396"/>
      <c r="X71" s="396"/>
      <c r="Y71" s="396"/>
      <c r="Z71" s="396"/>
      <c r="AA71" s="396"/>
      <c r="AB71" s="396"/>
      <c r="AC71" s="396"/>
      <c r="AD71" s="396"/>
      <c r="AE71" s="396"/>
      <c r="AF71" s="396"/>
      <c r="AG71" s="396"/>
      <c r="AH71" s="396"/>
      <c r="AI71" s="396"/>
      <c r="AJ71" s="396"/>
      <c r="AL71" s="379" t="s">
        <v>193</v>
      </c>
      <c r="AM71" s="379"/>
      <c r="AN71" s="379"/>
      <c r="AO71" s="379"/>
      <c r="AP71" s="379"/>
      <c r="AQ71" s="379"/>
      <c r="AR71" s="379"/>
      <c r="AS71" s="379"/>
      <c r="AT71" s="379"/>
      <c r="AU71" s="379"/>
      <c r="AV71" s="379"/>
      <c r="AW71" s="379"/>
      <c r="AX71" s="379"/>
      <c r="AY71" s="379"/>
      <c r="AZ71" s="379"/>
      <c r="BA71" s="379"/>
      <c r="BB71" s="379"/>
      <c r="BC71" s="379"/>
      <c r="BD71" s="379"/>
      <c r="BE71" s="379"/>
      <c r="BF71" s="379"/>
      <c r="BG71" s="379"/>
    </row>
    <row r="72" spans="2:59" ht="8.25" customHeight="1" thickBot="1" x14ac:dyDescent="0.6">
      <c r="X72" s="24"/>
      <c r="Y72" s="24"/>
      <c r="Z72" s="24"/>
      <c r="AA72" s="24"/>
      <c r="AB72" s="24"/>
      <c r="AC72" s="24"/>
      <c r="AD72" s="24"/>
    </row>
    <row r="73" spans="2:59" ht="18.75" customHeight="1" x14ac:dyDescent="0.55000000000000004">
      <c r="B73" s="363" t="s">
        <v>114</v>
      </c>
      <c r="C73" s="363"/>
      <c r="D73" s="363"/>
      <c r="E73" s="363"/>
      <c r="F73" s="364" t="str">
        <f>'応募用紙（こちらにご入力ください）'!AM150</f>
        <v>この文量が100文字ですこの文量が100文字ですこの文量が100文字ですこの文量が100文字ですこの文量が100文字ですこの文量が100文字ですこの文量が100文字ですこの文量が100文字ですこの文量</v>
      </c>
      <c r="G73" s="364"/>
      <c r="H73" s="364"/>
      <c r="I73" s="364"/>
      <c r="J73" s="364"/>
      <c r="K73" s="364"/>
      <c r="L73" s="364"/>
      <c r="M73" s="364"/>
      <c r="N73" s="364"/>
      <c r="O73" s="364"/>
      <c r="P73" s="364"/>
      <c r="Q73" s="364"/>
      <c r="R73" s="364"/>
      <c r="S73" s="364"/>
      <c r="T73" s="364"/>
      <c r="U73" s="364"/>
      <c r="V73" s="364"/>
      <c r="W73" s="364"/>
      <c r="X73" s="364"/>
      <c r="Y73" s="364"/>
      <c r="Z73" s="364"/>
      <c r="AA73" s="364"/>
      <c r="AB73" s="364"/>
      <c r="AC73" s="364"/>
      <c r="AD73" s="364"/>
      <c r="AE73" s="364"/>
      <c r="AF73" s="364"/>
      <c r="AG73" s="364"/>
      <c r="AH73" s="364"/>
      <c r="AI73" s="364"/>
      <c r="AJ73" s="364"/>
      <c r="AL73" s="365" t="str">
        <f>'応募用紙（こちらにご入力ください）'!AM176</f>
        <v>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文字ですこの文量が500</v>
      </c>
      <c r="AM73" s="366"/>
      <c r="AN73" s="366"/>
      <c r="AO73" s="366"/>
      <c r="AP73" s="366"/>
      <c r="AQ73" s="366"/>
      <c r="AR73" s="366"/>
      <c r="AS73" s="366"/>
      <c r="AT73" s="366"/>
      <c r="AU73" s="366"/>
      <c r="AV73" s="366"/>
      <c r="AW73" s="366"/>
      <c r="AX73" s="366"/>
      <c r="AY73" s="366"/>
      <c r="AZ73" s="366"/>
      <c r="BA73" s="366"/>
      <c r="BB73" s="366"/>
      <c r="BC73" s="366"/>
      <c r="BD73" s="366"/>
      <c r="BE73" s="366"/>
      <c r="BF73" s="366"/>
      <c r="BG73" s="367"/>
    </row>
    <row r="74" spans="2:59" ht="18.75" customHeight="1" x14ac:dyDescent="0.55000000000000004">
      <c r="B74" s="363"/>
      <c r="C74" s="363"/>
      <c r="D74" s="363"/>
      <c r="E74" s="363"/>
      <c r="F74" s="364"/>
      <c r="G74" s="364"/>
      <c r="H74" s="364"/>
      <c r="I74" s="364"/>
      <c r="J74" s="364"/>
      <c r="K74" s="364"/>
      <c r="L74" s="364"/>
      <c r="M74" s="364"/>
      <c r="N74" s="364"/>
      <c r="O74" s="364"/>
      <c r="P74" s="364"/>
      <c r="Q74" s="364"/>
      <c r="R74" s="364"/>
      <c r="S74" s="364"/>
      <c r="T74" s="364"/>
      <c r="U74" s="364"/>
      <c r="V74" s="364"/>
      <c r="W74" s="364"/>
      <c r="X74" s="364"/>
      <c r="Y74" s="364"/>
      <c r="Z74" s="364"/>
      <c r="AA74" s="364"/>
      <c r="AB74" s="364"/>
      <c r="AC74" s="364"/>
      <c r="AD74" s="364"/>
      <c r="AE74" s="364"/>
      <c r="AF74" s="364"/>
      <c r="AG74" s="364"/>
      <c r="AH74" s="364"/>
      <c r="AI74" s="364"/>
      <c r="AJ74" s="364"/>
      <c r="AL74" s="368"/>
      <c r="AM74" s="98"/>
      <c r="AN74" s="98"/>
      <c r="AO74" s="98"/>
      <c r="AP74" s="98"/>
      <c r="AQ74" s="98"/>
      <c r="AR74" s="98"/>
      <c r="AS74" s="98"/>
      <c r="AT74" s="98"/>
      <c r="AU74" s="98"/>
      <c r="AV74" s="98"/>
      <c r="AW74" s="98"/>
      <c r="AX74" s="98"/>
      <c r="AY74" s="98"/>
      <c r="AZ74" s="98"/>
      <c r="BA74" s="98"/>
      <c r="BB74" s="98"/>
      <c r="BC74" s="98"/>
      <c r="BD74" s="98"/>
      <c r="BE74" s="98"/>
      <c r="BF74" s="98"/>
      <c r="BG74" s="369"/>
    </row>
    <row r="75" spans="2:59" ht="18.75" customHeight="1" x14ac:dyDescent="0.55000000000000004">
      <c r="B75" s="363" t="s">
        <v>115</v>
      </c>
      <c r="C75" s="363"/>
      <c r="D75" s="363"/>
      <c r="E75" s="363"/>
      <c r="F75" s="364" t="str">
        <f>'応募用紙（こちらにご入力ください）'!AM151</f>
        <v>この文量が100文字ですこの文量が100文字ですこの文量が100文字ですこの文量が100文字ですこの文量が100文字ですこの文量が100文字ですこの文量が100文字ですこの文量が100文字ですこの文量</v>
      </c>
      <c r="G75" s="364"/>
      <c r="H75" s="364"/>
      <c r="I75" s="364"/>
      <c r="J75" s="364"/>
      <c r="K75" s="364"/>
      <c r="L75" s="364"/>
      <c r="M75" s="364"/>
      <c r="N75" s="364"/>
      <c r="O75" s="364"/>
      <c r="P75" s="364"/>
      <c r="Q75" s="364"/>
      <c r="R75" s="364"/>
      <c r="S75" s="364"/>
      <c r="T75" s="364"/>
      <c r="U75" s="364"/>
      <c r="V75" s="364"/>
      <c r="W75" s="364"/>
      <c r="X75" s="364"/>
      <c r="Y75" s="364"/>
      <c r="Z75" s="364"/>
      <c r="AA75" s="364"/>
      <c r="AB75" s="364"/>
      <c r="AC75" s="364"/>
      <c r="AD75" s="364"/>
      <c r="AE75" s="364"/>
      <c r="AF75" s="364"/>
      <c r="AG75" s="364"/>
      <c r="AH75" s="364"/>
      <c r="AI75" s="364"/>
      <c r="AJ75" s="364"/>
      <c r="AL75" s="368"/>
      <c r="AM75" s="98"/>
      <c r="AN75" s="98"/>
      <c r="AO75" s="98"/>
      <c r="AP75" s="98"/>
      <c r="AQ75" s="98"/>
      <c r="AR75" s="98"/>
      <c r="AS75" s="98"/>
      <c r="AT75" s="98"/>
      <c r="AU75" s="98"/>
      <c r="AV75" s="98"/>
      <c r="AW75" s="98"/>
      <c r="AX75" s="98"/>
      <c r="AY75" s="98"/>
      <c r="AZ75" s="98"/>
      <c r="BA75" s="98"/>
      <c r="BB75" s="98"/>
      <c r="BC75" s="98"/>
      <c r="BD75" s="98"/>
      <c r="BE75" s="98"/>
      <c r="BF75" s="98"/>
      <c r="BG75" s="369"/>
    </row>
    <row r="76" spans="2:59" ht="18.75" customHeight="1" x14ac:dyDescent="0.55000000000000004">
      <c r="B76" s="363"/>
      <c r="C76" s="363"/>
      <c r="D76" s="363"/>
      <c r="E76" s="363"/>
      <c r="F76" s="364"/>
      <c r="G76" s="364"/>
      <c r="H76" s="364"/>
      <c r="I76" s="364"/>
      <c r="J76" s="364"/>
      <c r="K76" s="364"/>
      <c r="L76" s="364"/>
      <c r="M76" s="364"/>
      <c r="N76" s="364"/>
      <c r="O76" s="364"/>
      <c r="P76" s="364"/>
      <c r="Q76" s="364"/>
      <c r="R76" s="364"/>
      <c r="S76" s="364"/>
      <c r="T76" s="364"/>
      <c r="U76" s="364"/>
      <c r="V76" s="364"/>
      <c r="W76" s="364"/>
      <c r="X76" s="364"/>
      <c r="Y76" s="364"/>
      <c r="Z76" s="364"/>
      <c r="AA76" s="364"/>
      <c r="AB76" s="364"/>
      <c r="AC76" s="364"/>
      <c r="AD76" s="364"/>
      <c r="AE76" s="364"/>
      <c r="AF76" s="364"/>
      <c r="AG76" s="364"/>
      <c r="AH76" s="364"/>
      <c r="AI76" s="364"/>
      <c r="AJ76" s="364"/>
      <c r="AL76" s="368"/>
      <c r="AM76" s="98"/>
      <c r="AN76" s="98"/>
      <c r="AO76" s="98"/>
      <c r="AP76" s="98"/>
      <c r="AQ76" s="98"/>
      <c r="AR76" s="98"/>
      <c r="AS76" s="98"/>
      <c r="AT76" s="98"/>
      <c r="AU76" s="98"/>
      <c r="AV76" s="98"/>
      <c r="AW76" s="98"/>
      <c r="AX76" s="98"/>
      <c r="AY76" s="98"/>
      <c r="AZ76" s="98"/>
      <c r="BA76" s="98"/>
      <c r="BB76" s="98"/>
      <c r="BC76" s="98"/>
      <c r="BD76" s="98"/>
      <c r="BE76" s="98"/>
      <c r="BF76" s="98"/>
      <c r="BG76" s="369"/>
    </row>
    <row r="77" spans="2:59" ht="18.75" customHeight="1" x14ac:dyDescent="0.55000000000000004">
      <c r="B77" s="363" t="s">
        <v>116</v>
      </c>
      <c r="C77" s="363"/>
      <c r="D77" s="363"/>
      <c r="E77" s="363"/>
      <c r="F77" s="364" t="str">
        <f>'応募用紙（こちらにご入力ください）'!AM152</f>
        <v>この文量が100文字ですこの文量が100文字ですこの文量が100文字ですこの文量が100文字ですこの文量が100文字ですこの文量が100文字ですこの文量が100文字ですこの文量が100文字ですこの文量</v>
      </c>
      <c r="G77" s="364"/>
      <c r="H77" s="364"/>
      <c r="I77" s="364"/>
      <c r="J77" s="364"/>
      <c r="K77" s="364"/>
      <c r="L77" s="364"/>
      <c r="M77" s="364"/>
      <c r="N77" s="364"/>
      <c r="O77" s="364"/>
      <c r="P77" s="364"/>
      <c r="Q77" s="364"/>
      <c r="R77" s="364"/>
      <c r="S77" s="364"/>
      <c r="T77" s="364"/>
      <c r="U77" s="364"/>
      <c r="V77" s="364"/>
      <c r="W77" s="364"/>
      <c r="X77" s="364"/>
      <c r="Y77" s="364"/>
      <c r="Z77" s="364"/>
      <c r="AA77" s="364"/>
      <c r="AB77" s="364"/>
      <c r="AC77" s="364"/>
      <c r="AD77" s="364"/>
      <c r="AE77" s="364"/>
      <c r="AF77" s="364"/>
      <c r="AG77" s="364"/>
      <c r="AH77" s="364"/>
      <c r="AI77" s="364"/>
      <c r="AJ77" s="364"/>
      <c r="AL77" s="368"/>
      <c r="AM77" s="98"/>
      <c r="AN77" s="98"/>
      <c r="AO77" s="98"/>
      <c r="AP77" s="98"/>
      <c r="AQ77" s="98"/>
      <c r="AR77" s="98"/>
      <c r="AS77" s="98"/>
      <c r="AT77" s="98"/>
      <c r="AU77" s="98"/>
      <c r="AV77" s="98"/>
      <c r="AW77" s="98"/>
      <c r="AX77" s="98"/>
      <c r="AY77" s="98"/>
      <c r="AZ77" s="98"/>
      <c r="BA77" s="98"/>
      <c r="BB77" s="98"/>
      <c r="BC77" s="98"/>
      <c r="BD77" s="98"/>
      <c r="BE77" s="98"/>
      <c r="BF77" s="98"/>
      <c r="BG77" s="369"/>
    </row>
    <row r="78" spans="2:59" ht="18.75" customHeight="1" x14ac:dyDescent="0.55000000000000004">
      <c r="B78" s="363"/>
      <c r="C78" s="363"/>
      <c r="D78" s="363"/>
      <c r="E78" s="363"/>
      <c r="F78" s="364"/>
      <c r="G78" s="364"/>
      <c r="H78" s="364"/>
      <c r="I78" s="364"/>
      <c r="J78" s="364"/>
      <c r="K78" s="364"/>
      <c r="L78" s="364"/>
      <c r="M78" s="364"/>
      <c r="N78" s="364"/>
      <c r="O78" s="364"/>
      <c r="P78" s="364"/>
      <c r="Q78" s="364"/>
      <c r="R78" s="364"/>
      <c r="S78" s="364"/>
      <c r="T78" s="364"/>
      <c r="U78" s="364"/>
      <c r="V78" s="364"/>
      <c r="W78" s="364"/>
      <c r="X78" s="364"/>
      <c r="Y78" s="364"/>
      <c r="Z78" s="364"/>
      <c r="AA78" s="364"/>
      <c r="AB78" s="364"/>
      <c r="AC78" s="364"/>
      <c r="AD78" s="364"/>
      <c r="AE78" s="364"/>
      <c r="AF78" s="364"/>
      <c r="AG78" s="364"/>
      <c r="AH78" s="364"/>
      <c r="AI78" s="364"/>
      <c r="AJ78" s="364"/>
      <c r="AL78" s="368"/>
      <c r="AM78" s="98"/>
      <c r="AN78" s="98"/>
      <c r="AO78" s="98"/>
      <c r="AP78" s="98"/>
      <c r="AQ78" s="98"/>
      <c r="AR78" s="98"/>
      <c r="AS78" s="98"/>
      <c r="AT78" s="98"/>
      <c r="AU78" s="98"/>
      <c r="AV78" s="98"/>
      <c r="AW78" s="98"/>
      <c r="AX78" s="98"/>
      <c r="AY78" s="98"/>
      <c r="AZ78" s="98"/>
      <c r="BA78" s="98"/>
      <c r="BB78" s="98"/>
      <c r="BC78" s="98"/>
      <c r="BD78" s="98"/>
      <c r="BE78" s="98"/>
      <c r="BF78" s="98"/>
      <c r="BG78" s="369"/>
    </row>
    <row r="79" spans="2:59" ht="18.75" customHeight="1" x14ac:dyDescent="0.55000000000000004">
      <c r="B79" s="363" t="s">
        <v>117</v>
      </c>
      <c r="C79" s="363"/>
      <c r="D79" s="363"/>
      <c r="E79" s="363"/>
      <c r="F79" s="364" t="str">
        <f>'応募用紙（こちらにご入力ください）'!AM153</f>
        <v>この文量が100文字ですこの文量が100文字ですこの文量が100文字ですこの文量が100文字ですこの文量が100文字ですこの文量が100文字ですこの文量が100文字ですこの文量が100文字ですこの文量</v>
      </c>
      <c r="G79" s="364"/>
      <c r="H79" s="364"/>
      <c r="I79" s="364"/>
      <c r="J79" s="364"/>
      <c r="K79" s="364"/>
      <c r="L79" s="364"/>
      <c r="M79" s="364"/>
      <c r="N79" s="364"/>
      <c r="O79" s="364"/>
      <c r="P79" s="364"/>
      <c r="Q79" s="364"/>
      <c r="R79" s="364"/>
      <c r="S79" s="364"/>
      <c r="T79" s="364"/>
      <c r="U79" s="364"/>
      <c r="V79" s="364"/>
      <c r="W79" s="364"/>
      <c r="X79" s="364"/>
      <c r="Y79" s="364"/>
      <c r="Z79" s="364"/>
      <c r="AA79" s="364"/>
      <c r="AB79" s="364"/>
      <c r="AC79" s="364"/>
      <c r="AD79" s="364"/>
      <c r="AE79" s="364"/>
      <c r="AF79" s="364"/>
      <c r="AG79" s="364"/>
      <c r="AH79" s="364"/>
      <c r="AI79" s="364"/>
      <c r="AJ79" s="364"/>
      <c r="AL79" s="368"/>
      <c r="AM79" s="98"/>
      <c r="AN79" s="98"/>
      <c r="AO79" s="98"/>
      <c r="AP79" s="98"/>
      <c r="AQ79" s="98"/>
      <c r="AR79" s="98"/>
      <c r="AS79" s="98"/>
      <c r="AT79" s="98"/>
      <c r="AU79" s="98"/>
      <c r="AV79" s="98"/>
      <c r="AW79" s="98"/>
      <c r="AX79" s="98"/>
      <c r="AY79" s="98"/>
      <c r="AZ79" s="98"/>
      <c r="BA79" s="98"/>
      <c r="BB79" s="98"/>
      <c r="BC79" s="98"/>
      <c r="BD79" s="98"/>
      <c r="BE79" s="98"/>
      <c r="BF79" s="98"/>
      <c r="BG79" s="369"/>
    </row>
    <row r="80" spans="2:59" ht="18.75" customHeight="1" x14ac:dyDescent="0.55000000000000004">
      <c r="B80" s="363"/>
      <c r="C80" s="363"/>
      <c r="D80" s="363"/>
      <c r="E80" s="363"/>
      <c r="F80" s="364"/>
      <c r="G80" s="364"/>
      <c r="H80" s="364"/>
      <c r="I80" s="364"/>
      <c r="J80" s="364"/>
      <c r="K80" s="364"/>
      <c r="L80" s="364"/>
      <c r="M80" s="364"/>
      <c r="N80" s="364"/>
      <c r="O80" s="364"/>
      <c r="P80" s="364"/>
      <c r="Q80" s="364"/>
      <c r="R80" s="364"/>
      <c r="S80" s="364"/>
      <c r="T80" s="364"/>
      <c r="U80" s="364"/>
      <c r="V80" s="364"/>
      <c r="W80" s="364"/>
      <c r="X80" s="364"/>
      <c r="Y80" s="364"/>
      <c r="Z80" s="364"/>
      <c r="AA80" s="364"/>
      <c r="AB80" s="364"/>
      <c r="AC80" s="364"/>
      <c r="AD80" s="364"/>
      <c r="AE80" s="364"/>
      <c r="AF80" s="364"/>
      <c r="AG80" s="364"/>
      <c r="AH80" s="364"/>
      <c r="AI80" s="364"/>
      <c r="AJ80" s="364"/>
      <c r="AL80" s="368"/>
      <c r="AM80" s="98"/>
      <c r="AN80" s="98"/>
      <c r="AO80" s="98"/>
      <c r="AP80" s="98"/>
      <c r="AQ80" s="98"/>
      <c r="AR80" s="98"/>
      <c r="AS80" s="98"/>
      <c r="AT80" s="98"/>
      <c r="AU80" s="98"/>
      <c r="AV80" s="98"/>
      <c r="AW80" s="98"/>
      <c r="AX80" s="98"/>
      <c r="AY80" s="98"/>
      <c r="AZ80" s="98"/>
      <c r="BA80" s="98"/>
      <c r="BB80" s="98"/>
      <c r="BC80" s="98"/>
      <c r="BD80" s="98"/>
      <c r="BE80" s="98"/>
      <c r="BF80" s="98"/>
      <c r="BG80" s="369"/>
    </row>
    <row r="81" spans="2:59" ht="18.75" customHeight="1" x14ac:dyDescent="0.55000000000000004">
      <c r="B81" s="363" t="s">
        <v>118</v>
      </c>
      <c r="C81" s="363"/>
      <c r="D81" s="363"/>
      <c r="E81" s="363"/>
      <c r="F81" s="364" t="str">
        <f>'応募用紙（こちらにご入力ください）'!AM154</f>
        <v>この文量が100文字ですこの文量が100文字ですこの文量が100文字ですこの文量が100文字ですこの文量が100文字ですこの文量が100文字ですこの文量が100文字ですこの文量が100文字ですこの文量</v>
      </c>
      <c r="G81" s="364"/>
      <c r="H81" s="364"/>
      <c r="I81" s="364"/>
      <c r="J81" s="364"/>
      <c r="K81" s="364"/>
      <c r="L81" s="364"/>
      <c r="M81" s="364"/>
      <c r="N81" s="364"/>
      <c r="O81" s="364"/>
      <c r="P81" s="364"/>
      <c r="Q81" s="364"/>
      <c r="R81" s="364"/>
      <c r="S81" s="364"/>
      <c r="T81" s="364"/>
      <c r="U81" s="364"/>
      <c r="V81" s="364"/>
      <c r="W81" s="364"/>
      <c r="X81" s="364"/>
      <c r="Y81" s="364"/>
      <c r="Z81" s="364"/>
      <c r="AA81" s="364"/>
      <c r="AB81" s="364"/>
      <c r="AC81" s="364"/>
      <c r="AD81" s="364"/>
      <c r="AE81" s="364"/>
      <c r="AF81" s="364"/>
      <c r="AG81" s="364"/>
      <c r="AH81" s="364"/>
      <c r="AI81" s="364"/>
      <c r="AJ81" s="364"/>
      <c r="AL81" s="368"/>
      <c r="AM81" s="98"/>
      <c r="AN81" s="98"/>
      <c r="AO81" s="98"/>
      <c r="AP81" s="98"/>
      <c r="AQ81" s="98"/>
      <c r="AR81" s="98"/>
      <c r="AS81" s="98"/>
      <c r="AT81" s="98"/>
      <c r="AU81" s="98"/>
      <c r="AV81" s="98"/>
      <c r="AW81" s="98"/>
      <c r="AX81" s="98"/>
      <c r="AY81" s="98"/>
      <c r="AZ81" s="98"/>
      <c r="BA81" s="98"/>
      <c r="BB81" s="98"/>
      <c r="BC81" s="98"/>
      <c r="BD81" s="98"/>
      <c r="BE81" s="98"/>
      <c r="BF81" s="98"/>
      <c r="BG81" s="369"/>
    </row>
    <row r="82" spans="2:59" ht="18.75" customHeight="1" x14ac:dyDescent="0.55000000000000004">
      <c r="B82" s="363"/>
      <c r="C82" s="363"/>
      <c r="D82" s="363"/>
      <c r="E82" s="363"/>
      <c r="F82" s="364"/>
      <c r="G82" s="364"/>
      <c r="H82" s="364"/>
      <c r="I82" s="364"/>
      <c r="J82" s="364"/>
      <c r="K82" s="364"/>
      <c r="L82" s="364"/>
      <c r="M82" s="364"/>
      <c r="N82" s="364"/>
      <c r="O82" s="364"/>
      <c r="P82" s="364"/>
      <c r="Q82" s="364"/>
      <c r="R82" s="364"/>
      <c r="S82" s="364"/>
      <c r="T82" s="364"/>
      <c r="U82" s="364"/>
      <c r="V82" s="364"/>
      <c r="W82" s="364"/>
      <c r="X82" s="364"/>
      <c r="Y82" s="364"/>
      <c r="Z82" s="364"/>
      <c r="AA82" s="364"/>
      <c r="AB82" s="364"/>
      <c r="AC82" s="364"/>
      <c r="AD82" s="364"/>
      <c r="AE82" s="364"/>
      <c r="AF82" s="364"/>
      <c r="AG82" s="364"/>
      <c r="AH82" s="364"/>
      <c r="AI82" s="364"/>
      <c r="AJ82" s="364"/>
      <c r="AK82" s="45"/>
      <c r="AL82" s="368"/>
      <c r="AM82" s="98"/>
      <c r="AN82" s="98"/>
      <c r="AO82" s="98"/>
      <c r="AP82" s="98"/>
      <c r="AQ82" s="98"/>
      <c r="AR82" s="98"/>
      <c r="AS82" s="98"/>
      <c r="AT82" s="98"/>
      <c r="AU82" s="98"/>
      <c r="AV82" s="98"/>
      <c r="AW82" s="98"/>
      <c r="AX82" s="98"/>
      <c r="AY82" s="98"/>
      <c r="AZ82" s="98"/>
      <c r="BA82" s="98"/>
      <c r="BB82" s="98"/>
      <c r="BC82" s="98"/>
      <c r="BD82" s="98"/>
      <c r="BE82" s="98"/>
      <c r="BF82" s="98"/>
      <c r="BG82" s="369"/>
    </row>
    <row r="83" spans="2:59" ht="18.75" customHeight="1" x14ac:dyDescent="0.55000000000000004">
      <c r="B83" s="363" t="s">
        <v>119</v>
      </c>
      <c r="C83" s="363"/>
      <c r="D83" s="363"/>
      <c r="E83" s="363"/>
      <c r="F83" s="364" t="str">
        <f>'応募用紙（こちらにご入力ください）'!AM155</f>
        <v>この文量が100文字ですこの文量が100文字ですこの文量が100文字ですこの文量が100文字ですこの文量が100文字ですこの文量が100文字ですこの文量が100文字ですこの文量が100文字ですこの文量</v>
      </c>
      <c r="G83" s="364"/>
      <c r="H83" s="364"/>
      <c r="I83" s="364"/>
      <c r="J83" s="364"/>
      <c r="K83" s="364"/>
      <c r="L83" s="364"/>
      <c r="M83" s="364"/>
      <c r="N83" s="364"/>
      <c r="O83" s="364"/>
      <c r="P83" s="364"/>
      <c r="Q83" s="364"/>
      <c r="R83" s="364"/>
      <c r="S83" s="364"/>
      <c r="T83" s="364"/>
      <c r="U83" s="364"/>
      <c r="V83" s="364"/>
      <c r="W83" s="364"/>
      <c r="X83" s="364"/>
      <c r="Y83" s="364"/>
      <c r="Z83" s="364"/>
      <c r="AA83" s="364"/>
      <c r="AB83" s="364"/>
      <c r="AC83" s="364"/>
      <c r="AD83" s="364"/>
      <c r="AE83" s="364"/>
      <c r="AF83" s="364"/>
      <c r="AG83" s="364"/>
      <c r="AH83" s="364"/>
      <c r="AI83" s="364"/>
      <c r="AJ83" s="364"/>
      <c r="AK83" s="42"/>
      <c r="AL83" s="368"/>
      <c r="AM83" s="98"/>
      <c r="AN83" s="98"/>
      <c r="AO83" s="98"/>
      <c r="AP83" s="98"/>
      <c r="AQ83" s="98"/>
      <c r="AR83" s="98"/>
      <c r="AS83" s="98"/>
      <c r="AT83" s="98"/>
      <c r="AU83" s="98"/>
      <c r="AV83" s="98"/>
      <c r="AW83" s="98"/>
      <c r="AX83" s="98"/>
      <c r="AY83" s="98"/>
      <c r="AZ83" s="98"/>
      <c r="BA83" s="98"/>
      <c r="BB83" s="98"/>
      <c r="BC83" s="98"/>
      <c r="BD83" s="98"/>
      <c r="BE83" s="98"/>
      <c r="BF83" s="98"/>
      <c r="BG83" s="369"/>
    </row>
    <row r="84" spans="2:59" ht="18.75" customHeight="1" x14ac:dyDescent="0.55000000000000004">
      <c r="B84" s="363"/>
      <c r="C84" s="363"/>
      <c r="D84" s="363"/>
      <c r="E84" s="363"/>
      <c r="F84" s="364"/>
      <c r="G84" s="364"/>
      <c r="H84" s="364"/>
      <c r="I84" s="364"/>
      <c r="J84" s="364"/>
      <c r="K84" s="364"/>
      <c r="L84" s="364"/>
      <c r="M84" s="364"/>
      <c r="N84" s="364"/>
      <c r="O84" s="364"/>
      <c r="P84" s="364"/>
      <c r="Q84" s="364"/>
      <c r="R84" s="364"/>
      <c r="S84" s="364"/>
      <c r="T84" s="364"/>
      <c r="U84" s="364"/>
      <c r="V84" s="364"/>
      <c r="W84" s="364"/>
      <c r="X84" s="364"/>
      <c r="Y84" s="364"/>
      <c r="Z84" s="364"/>
      <c r="AA84" s="364"/>
      <c r="AB84" s="364"/>
      <c r="AC84" s="364"/>
      <c r="AD84" s="364"/>
      <c r="AE84" s="364"/>
      <c r="AF84" s="364"/>
      <c r="AG84" s="364"/>
      <c r="AH84" s="364"/>
      <c r="AI84" s="364"/>
      <c r="AJ84" s="364"/>
      <c r="AK84" s="42"/>
      <c r="AL84" s="368"/>
      <c r="AM84" s="98"/>
      <c r="AN84" s="98"/>
      <c r="AO84" s="98"/>
      <c r="AP84" s="98"/>
      <c r="AQ84" s="98"/>
      <c r="AR84" s="98"/>
      <c r="AS84" s="98"/>
      <c r="AT84" s="98"/>
      <c r="AU84" s="98"/>
      <c r="AV84" s="98"/>
      <c r="AW84" s="98"/>
      <c r="AX84" s="98"/>
      <c r="AY84" s="98"/>
      <c r="AZ84" s="98"/>
      <c r="BA84" s="98"/>
      <c r="BB84" s="98"/>
      <c r="BC84" s="98"/>
      <c r="BD84" s="98"/>
      <c r="BE84" s="98"/>
      <c r="BF84" s="98"/>
      <c r="BG84" s="369"/>
    </row>
    <row r="85" spans="2:59" ht="18.75" customHeight="1" x14ac:dyDescent="0.55000000000000004">
      <c r="B85" s="391" t="s">
        <v>146</v>
      </c>
      <c r="C85" s="363"/>
      <c r="D85" s="363"/>
      <c r="E85" s="363"/>
      <c r="F85" s="364" t="str">
        <f>'応募用紙（こちらにご入力ください）'!AM156</f>
        <v>この文量が100文字ですこの文量が100文字ですこの文量が100文字ですこの文量が100文字ですこの文量が100文字ですこの文量が100文字ですこの文量が100文字ですこの文量が100文字ですこの文量</v>
      </c>
      <c r="G85" s="364"/>
      <c r="H85" s="364"/>
      <c r="I85" s="364"/>
      <c r="J85" s="364"/>
      <c r="K85" s="364"/>
      <c r="L85" s="364"/>
      <c r="M85" s="364"/>
      <c r="N85" s="364"/>
      <c r="O85" s="364"/>
      <c r="P85" s="364"/>
      <c r="Q85" s="364"/>
      <c r="R85" s="364"/>
      <c r="S85" s="364"/>
      <c r="T85" s="364"/>
      <c r="U85" s="364"/>
      <c r="V85" s="364"/>
      <c r="W85" s="364"/>
      <c r="X85" s="364"/>
      <c r="Y85" s="364"/>
      <c r="Z85" s="364"/>
      <c r="AA85" s="364"/>
      <c r="AB85" s="364"/>
      <c r="AC85" s="364"/>
      <c r="AD85" s="364"/>
      <c r="AE85" s="364"/>
      <c r="AF85" s="364"/>
      <c r="AG85" s="364"/>
      <c r="AH85" s="364"/>
      <c r="AI85" s="364"/>
      <c r="AJ85" s="364"/>
      <c r="AK85" s="42"/>
      <c r="AL85" s="368"/>
      <c r="AM85" s="98"/>
      <c r="AN85" s="98"/>
      <c r="AO85" s="98"/>
      <c r="AP85" s="98"/>
      <c r="AQ85" s="98"/>
      <c r="AR85" s="98"/>
      <c r="AS85" s="98"/>
      <c r="AT85" s="98"/>
      <c r="AU85" s="98"/>
      <c r="AV85" s="98"/>
      <c r="AW85" s="98"/>
      <c r="AX85" s="98"/>
      <c r="AY85" s="98"/>
      <c r="AZ85" s="98"/>
      <c r="BA85" s="98"/>
      <c r="BB85" s="98"/>
      <c r="BC85" s="98"/>
      <c r="BD85" s="98"/>
      <c r="BE85" s="98"/>
      <c r="BF85" s="98"/>
      <c r="BG85" s="369"/>
    </row>
    <row r="86" spans="2:59" ht="18.75" customHeight="1" x14ac:dyDescent="0.55000000000000004">
      <c r="B86" s="363"/>
      <c r="C86" s="363"/>
      <c r="D86" s="363"/>
      <c r="E86" s="363"/>
      <c r="F86" s="364"/>
      <c r="G86" s="364"/>
      <c r="H86" s="364"/>
      <c r="I86" s="364"/>
      <c r="J86" s="364"/>
      <c r="K86" s="364"/>
      <c r="L86" s="364"/>
      <c r="M86" s="364"/>
      <c r="N86" s="364"/>
      <c r="O86" s="364"/>
      <c r="P86" s="364"/>
      <c r="Q86" s="364"/>
      <c r="R86" s="364"/>
      <c r="S86" s="364"/>
      <c r="T86" s="364"/>
      <c r="U86" s="364"/>
      <c r="V86" s="364"/>
      <c r="W86" s="364"/>
      <c r="X86" s="364"/>
      <c r="Y86" s="364"/>
      <c r="Z86" s="364"/>
      <c r="AA86" s="364"/>
      <c r="AB86" s="364"/>
      <c r="AC86" s="364"/>
      <c r="AD86" s="364"/>
      <c r="AE86" s="364"/>
      <c r="AF86" s="364"/>
      <c r="AG86" s="364"/>
      <c r="AH86" s="364"/>
      <c r="AI86" s="364"/>
      <c r="AJ86" s="364"/>
      <c r="AK86" s="46"/>
      <c r="AL86" s="368"/>
      <c r="AM86" s="98"/>
      <c r="AN86" s="98"/>
      <c r="AO86" s="98"/>
      <c r="AP86" s="98"/>
      <c r="AQ86" s="98"/>
      <c r="AR86" s="98"/>
      <c r="AS86" s="98"/>
      <c r="AT86" s="98"/>
      <c r="AU86" s="98"/>
      <c r="AV86" s="98"/>
      <c r="AW86" s="98"/>
      <c r="AX86" s="98"/>
      <c r="AY86" s="98"/>
      <c r="AZ86" s="98"/>
      <c r="BA86" s="98"/>
      <c r="BB86" s="98"/>
      <c r="BC86" s="98"/>
      <c r="BD86" s="98"/>
      <c r="BE86" s="98"/>
      <c r="BF86" s="98"/>
      <c r="BG86" s="369"/>
    </row>
    <row r="87" spans="2:59" ht="18.75" customHeight="1" x14ac:dyDescent="0.55000000000000004">
      <c r="B87" s="363" t="s">
        <v>147</v>
      </c>
      <c r="C87" s="363"/>
      <c r="D87" s="363"/>
      <c r="E87" s="363"/>
      <c r="F87" s="364" t="str">
        <f>'応募用紙（こちらにご入力ください）'!AM157</f>
        <v>この文量が100文字ですこの文量が100文字ですこの文量が100文字ですこの文量が100文字ですこの文量が100文字ですこの文量が100文字ですこの文量が100文字ですこの文量が100文字ですこの文量</v>
      </c>
      <c r="G87" s="364"/>
      <c r="H87" s="364"/>
      <c r="I87" s="364"/>
      <c r="J87" s="364"/>
      <c r="K87" s="364"/>
      <c r="L87" s="364"/>
      <c r="M87" s="364"/>
      <c r="N87" s="364"/>
      <c r="O87" s="364"/>
      <c r="P87" s="364"/>
      <c r="Q87" s="364"/>
      <c r="R87" s="364"/>
      <c r="S87" s="364"/>
      <c r="T87" s="364"/>
      <c r="U87" s="364"/>
      <c r="V87" s="364"/>
      <c r="W87" s="364"/>
      <c r="X87" s="364"/>
      <c r="Y87" s="364"/>
      <c r="Z87" s="364"/>
      <c r="AA87" s="364"/>
      <c r="AB87" s="364"/>
      <c r="AC87" s="364"/>
      <c r="AD87" s="364"/>
      <c r="AE87" s="364"/>
      <c r="AF87" s="364"/>
      <c r="AG87" s="364"/>
      <c r="AH87" s="364"/>
      <c r="AI87" s="364"/>
      <c r="AJ87" s="364"/>
      <c r="AL87" s="368"/>
      <c r="AM87" s="98"/>
      <c r="AN87" s="98"/>
      <c r="AO87" s="98"/>
      <c r="AP87" s="98"/>
      <c r="AQ87" s="98"/>
      <c r="AR87" s="98"/>
      <c r="AS87" s="98"/>
      <c r="AT87" s="98"/>
      <c r="AU87" s="98"/>
      <c r="AV87" s="98"/>
      <c r="AW87" s="98"/>
      <c r="AX87" s="98"/>
      <c r="AY87" s="98"/>
      <c r="AZ87" s="98"/>
      <c r="BA87" s="98"/>
      <c r="BB87" s="98"/>
      <c r="BC87" s="98"/>
      <c r="BD87" s="98"/>
      <c r="BE87" s="98"/>
      <c r="BF87" s="98"/>
      <c r="BG87" s="369"/>
    </row>
    <row r="88" spans="2:59" ht="18.75" customHeight="1" thickBot="1" x14ac:dyDescent="0.6">
      <c r="B88" s="363"/>
      <c r="C88" s="363"/>
      <c r="D88" s="363"/>
      <c r="E88" s="363"/>
      <c r="F88" s="364"/>
      <c r="G88" s="364"/>
      <c r="H88" s="364"/>
      <c r="I88" s="364"/>
      <c r="J88" s="364"/>
      <c r="K88" s="364"/>
      <c r="L88" s="364"/>
      <c r="M88" s="364"/>
      <c r="N88" s="364"/>
      <c r="O88" s="364"/>
      <c r="P88" s="364"/>
      <c r="Q88" s="364"/>
      <c r="R88" s="364"/>
      <c r="S88" s="364"/>
      <c r="T88" s="364"/>
      <c r="U88" s="364"/>
      <c r="V88" s="364"/>
      <c r="W88" s="364"/>
      <c r="X88" s="364"/>
      <c r="Y88" s="364"/>
      <c r="Z88" s="364"/>
      <c r="AA88" s="364"/>
      <c r="AB88" s="364"/>
      <c r="AC88" s="364"/>
      <c r="AD88" s="364"/>
      <c r="AE88" s="364"/>
      <c r="AF88" s="364"/>
      <c r="AG88" s="364"/>
      <c r="AH88" s="364"/>
      <c r="AI88" s="364"/>
      <c r="AJ88" s="364"/>
      <c r="AL88" s="370"/>
      <c r="AM88" s="371"/>
      <c r="AN88" s="371"/>
      <c r="AO88" s="371"/>
      <c r="AP88" s="371"/>
      <c r="AQ88" s="371"/>
      <c r="AR88" s="371"/>
      <c r="AS88" s="371"/>
      <c r="AT88" s="371"/>
      <c r="AU88" s="371"/>
      <c r="AV88" s="371"/>
      <c r="AW88" s="371"/>
      <c r="AX88" s="371"/>
      <c r="AY88" s="371"/>
      <c r="AZ88" s="371"/>
      <c r="BA88" s="371"/>
      <c r="BB88" s="371"/>
      <c r="BC88" s="371"/>
      <c r="BD88" s="371"/>
      <c r="BE88" s="371"/>
      <c r="BF88" s="371"/>
      <c r="BG88" s="372"/>
    </row>
  </sheetData>
  <sheetProtection sheet="1" objects="1" scenarios="1"/>
  <mergeCells count="196">
    <mergeCell ref="AC17:BG22"/>
    <mergeCell ref="AC24:BG29"/>
    <mergeCell ref="AC31:BG36"/>
    <mergeCell ref="AC43:BG47"/>
    <mergeCell ref="B49:AJ49"/>
    <mergeCell ref="F56:AJ56"/>
    <mergeCell ref="F53:AJ53"/>
    <mergeCell ref="U51:X51"/>
    <mergeCell ref="Y51:AB51"/>
    <mergeCell ref="B12:L18"/>
    <mergeCell ref="M12:W18"/>
    <mergeCell ref="AA17:AA22"/>
    <mergeCell ref="P21:Q21"/>
    <mergeCell ref="P22:Q22"/>
    <mergeCell ref="AA24:AA29"/>
    <mergeCell ref="C25:G25"/>
    <mergeCell ref="I25:W25"/>
    <mergeCell ref="B20:W20"/>
    <mergeCell ref="C21:G21"/>
    <mergeCell ref="I21:K21"/>
    <mergeCell ref="L21:M21"/>
    <mergeCell ref="C22:G22"/>
    <mergeCell ref="I22:K22"/>
    <mergeCell ref="L22:M22"/>
    <mergeCell ref="F59:AJ59"/>
    <mergeCell ref="F62:AJ62"/>
    <mergeCell ref="F65:AJ65"/>
    <mergeCell ref="F68:AJ68"/>
    <mergeCell ref="AL49:BG49"/>
    <mergeCell ref="B71:AJ71"/>
    <mergeCell ref="B73:E74"/>
    <mergeCell ref="F73:AJ74"/>
    <mergeCell ref="B75:E76"/>
    <mergeCell ref="F75:AJ76"/>
    <mergeCell ref="Y52:AB52"/>
    <mergeCell ref="AC52:AF52"/>
    <mergeCell ref="AG52:AJ52"/>
    <mergeCell ref="F58:H58"/>
    <mergeCell ref="I58:L58"/>
    <mergeCell ref="M58:P58"/>
    <mergeCell ref="Q58:T58"/>
    <mergeCell ref="U58:X58"/>
    <mergeCell ref="Y58:AB58"/>
    <mergeCell ref="AC58:AF58"/>
    <mergeCell ref="AG58:AJ58"/>
    <mergeCell ref="F61:H61"/>
    <mergeCell ref="I61:L61"/>
    <mergeCell ref="F69:AJ69"/>
    <mergeCell ref="B77:E78"/>
    <mergeCell ref="F77:AJ78"/>
    <mergeCell ref="B79:E80"/>
    <mergeCell ref="F79:AJ80"/>
    <mergeCell ref="B81:E82"/>
    <mergeCell ref="F81:AJ82"/>
    <mergeCell ref="B83:E84"/>
    <mergeCell ref="F83:AJ84"/>
    <mergeCell ref="B85:E86"/>
    <mergeCell ref="B87:E88"/>
    <mergeCell ref="F85:AJ86"/>
    <mergeCell ref="F87:AJ88"/>
    <mergeCell ref="AL73:BG88"/>
    <mergeCell ref="AL51:AV57"/>
    <mergeCell ref="AW51:BG57"/>
    <mergeCell ref="AL58:AV64"/>
    <mergeCell ref="AW58:BG64"/>
    <mergeCell ref="AL71:BG71"/>
    <mergeCell ref="AG67:AJ67"/>
    <mergeCell ref="B52:E54"/>
    <mergeCell ref="F55:H55"/>
    <mergeCell ref="I55:L55"/>
    <mergeCell ref="M55:P55"/>
    <mergeCell ref="Q55:T55"/>
    <mergeCell ref="U55:X55"/>
    <mergeCell ref="Y55:AB55"/>
    <mergeCell ref="AC55:AF55"/>
    <mergeCell ref="AG55:AJ55"/>
    <mergeCell ref="F52:H52"/>
    <mergeCell ref="I52:L52"/>
    <mergeCell ref="M52:P52"/>
    <mergeCell ref="Q52:T52"/>
    <mergeCell ref="U52:X52"/>
    <mergeCell ref="M61:P61"/>
    <mergeCell ref="Q61:T61"/>
    <mergeCell ref="U61:X61"/>
    <mergeCell ref="Y61:AB61"/>
    <mergeCell ref="AC61:AF61"/>
    <mergeCell ref="AG61:AJ61"/>
    <mergeCell ref="F64:H64"/>
    <mergeCell ref="I64:L64"/>
    <mergeCell ref="M64:P64"/>
    <mergeCell ref="Q64:T64"/>
    <mergeCell ref="U64:X64"/>
    <mergeCell ref="Y64:AB64"/>
    <mergeCell ref="AC64:AF64"/>
    <mergeCell ref="F60:AJ60"/>
    <mergeCell ref="F63:AJ63"/>
    <mergeCell ref="F66:AJ66"/>
    <mergeCell ref="AC51:AF51"/>
    <mergeCell ref="AG51:AJ51"/>
    <mergeCell ref="F54:AJ54"/>
    <mergeCell ref="B67:E69"/>
    <mergeCell ref="F67:H67"/>
    <mergeCell ref="I67:L67"/>
    <mergeCell ref="M67:P67"/>
    <mergeCell ref="Q67:T67"/>
    <mergeCell ref="U67:X67"/>
    <mergeCell ref="Y67:AB67"/>
    <mergeCell ref="AC67:AF67"/>
    <mergeCell ref="B64:E66"/>
    <mergeCell ref="AG64:AJ64"/>
    <mergeCell ref="B58:E60"/>
    <mergeCell ref="B55:E57"/>
    <mergeCell ref="F57:AJ57"/>
    <mergeCell ref="B51:E51"/>
    <mergeCell ref="I51:L51"/>
    <mergeCell ref="F51:H51"/>
    <mergeCell ref="M51:P51"/>
    <mergeCell ref="Q51:T51"/>
    <mergeCell ref="AJ1:AM1"/>
    <mergeCell ref="B6:B10"/>
    <mergeCell ref="C6:AY10"/>
    <mergeCell ref="B3:AQ4"/>
    <mergeCell ref="B2:AQ2"/>
    <mergeCell ref="BA6:BG6"/>
    <mergeCell ref="BA9:BG9"/>
    <mergeCell ref="BA10:BG15"/>
    <mergeCell ref="BA7:BG7"/>
    <mergeCell ref="AA12:AA15"/>
    <mergeCell ref="B23:W23"/>
    <mergeCell ref="B27:B29"/>
    <mergeCell ref="D27:G27"/>
    <mergeCell ref="I27:W27"/>
    <mergeCell ref="D28:G28"/>
    <mergeCell ref="I28:W28"/>
    <mergeCell ref="D29:G29"/>
    <mergeCell ref="I29:W29"/>
    <mergeCell ref="C24:G24"/>
    <mergeCell ref="I24:W24"/>
    <mergeCell ref="V35:W35"/>
    <mergeCell ref="Q36:U36"/>
    <mergeCell ref="V36:W36"/>
    <mergeCell ref="Q38:U38"/>
    <mergeCell ref="V38:W38"/>
    <mergeCell ref="AA38:AH38"/>
    <mergeCell ref="B31:B41"/>
    <mergeCell ref="C31:O41"/>
    <mergeCell ref="AA31:AA36"/>
    <mergeCell ref="Q33:U33"/>
    <mergeCell ref="V33:W33"/>
    <mergeCell ref="Q34:U34"/>
    <mergeCell ref="V34:W34"/>
    <mergeCell ref="Q35:U35"/>
    <mergeCell ref="Q31:W32"/>
    <mergeCell ref="Q37:W37"/>
    <mergeCell ref="Q40:U40"/>
    <mergeCell ref="V40:W40"/>
    <mergeCell ref="AA40:AH40"/>
    <mergeCell ref="AY40:BF40"/>
    <mergeCell ref="AY41:BC41"/>
    <mergeCell ref="BE41:BF41"/>
    <mergeCell ref="AI41:AM41"/>
    <mergeCell ref="AO41:AP41"/>
    <mergeCell ref="AA39:AE39"/>
    <mergeCell ref="AG39:AH39"/>
    <mergeCell ref="AW41:AX41"/>
    <mergeCell ref="AI39:AM39"/>
    <mergeCell ref="AO39:AP39"/>
    <mergeCell ref="AQ39:AU39"/>
    <mergeCell ref="AW39:AX39"/>
    <mergeCell ref="AY39:BC39"/>
    <mergeCell ref="BE39:BF39"/>
    <mergeCell ref="AQ41:AU41"/>
    <mergeCell ref="C47:D47"/>
    <mergeCell ref="F47:W47"/>
    <mergeCell ref="B61:E63"/>
    <mergeCell ref="AC12:AY15"/>
    <mergeCell ref="C43:D43"/>
    <mergeCell ref="F43:W43"/>
    <mergeCell ref="AA43:AA47"/>
    <mergeCell ref="C44:D44"/>
    <mergeCell ref="F44:W44"/>
    <mergeCell ref="Q41:U41"/>
    <mergeCell ref="V41:W41"/>
    <mergeCell ref="AA41:AE41"/>
    <mergeCell ref="AG41:AH41"/>
    <mergeCell ref="C45:D45"/>
    <mergeCell ref="F45:W45"/>
    <mergeCell ref="C46:D46"/>
    <mergeCell ref="F46:W46"/>
    <mergeCell ref="AI38:AP38"/>
    <mergeCell ref="AQ38:AX38"/>
    <mergeCell ref="AY38:BF38"/>
    <mergeCell ref="Q39:U39"/>
    <mergeCell ref="V39:W39"/>
    <mergeCell ref="AI40:AP40"/>
    <mergeCell ref="AQ40:AX40"/>
  </mergeCells>
  <phoneticPr fontId="1"/>
  <conditionalFormatting sqref="I52:AJ52 F54:AJ54">
    <cfRule type="expression" dxfId="5" priority="3">
      <formula>$F$52="無"</formula>
    </cfRule>
  </conditionalFormatting>
  <conditionalFormatting sqref="I55:AJ55 F57:AJ57">
    <cfRule type="expression" dxfId="4" priority="4">
      <formula>$F$55="無"</formula>
    </cfRule>
  </conditionalFormatting>
  <conditionalFormatting sqref="I58:AJ58 F60:AJ60">
    <cfRule type="expression" dxfId="3" priority="5">
      <formula>$F$58="無"</formula>
    </cfRule>
  </conditionalFormatting>
  <conditionalFormatting sqref="I61:AJ61 F63:AJ63">
    <cfRule type="expression" dxfId="2" priority="2">
      <formula>$F$61="無"</formula>
    </cfRule>
    <cfRule type="expression" priority="6">
      <formula>$F$61="無"</formula>
    </cfRule>
  </conditionalFormatting>
  <conditionalFormatting sqref="I64:AJ64 F66:AJ66">
    <cfRule type="expression" dxfId="1" priority="1">
      <formula>$F$64="無"</formula>
    </cfRule>
    <cfRule type="expression" priority="7">
      <formula>$F$64="無"</formula>
    </cfRule>
  </conditionalFormatting>
  <conditionalFormatting sqref="I67:AJ67 F69:AJ69">
    <cfRule type="expression" dxfId="0" priority="8">
      <formula>$F$67="無"</formula>
    </cfRule>
  </conditionalFormatting>
  <printOptions horizontalCentered="1" verticalCentered="1"/>
  <pageMargins left="3.937007874015748E-2" right="3.937007874015748E-2" top="0.19685039370078741" bottom="0.19685039370078741" header="0.31496062992125984" footer="0.31496062992125984"/>
  <pageSetup paperSize="9" scale="74" fitToHeight="0" orientation="landscape" r:id="rId1"/>
  <rowBreaks count="1" manualBreakCount="1">
    <brk id="47" min="1" max="58"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3CE083F6F7C941B91630970E834952" ma:contentTypeVersion="16" ma:contentTypeDescription="新しいドキュメントを作成します。" ma:contentTypeScope="" ma:versionID="43381f20a79a017a15a0f6c605fe205f">
  <xsd:schema xmlns:xsd="http://www.w3.org/2001/XMLSchema" xmlns:xs="http://www.w3.org/2001/XMLSchema" xmlns:p="http://schemas.microsoft.com/office/2006/metadata/properties" xmlns:ns2="3b928d5f-bc7a-43ad-a68e-93247cf8b4f0" xmlns:ns3="85ec59af-1a16-40a0-b163-384e34c79a5c" targetNamespace="http://schemas.microsoft.com/office/2006/metadata/properties" ma:root="true" ma:fieldsID="389df6e20262ce785df5e4aa87a0d7e3" ns2:_="" ns3:_="">
    <xsd:import namespace="3b928d5f-bc7a-43ad-a68e-93247cf8b4f0"/>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Location"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928d5f-bc7a-43ad-a68e-93247cf8b4f0"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872609-09d8-45fc-976e-aa44846e9e2c}"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b928d5f-bc7a-43ad-a68e-93247cf8b4f0">
      <Terms xmlns="http://schemas.microsoft.com/office/infopath/2007/PartnerControls"/>
    </lcf76f155ced4ddcb4097134ff3c332f>
    <TaxCatchAll xmlns="85ec59af-1a16-40a0-b163-384e34c79a5c" xsi:nil="true"/>
    <_Flow_SignoffStatus xmlns="3b928d5f-bc7a-43ad-a68e-93247cf8b4f0" xsi:nil="true"/>
    <_x4f5c__x6210__x65e5__x6642_ xmlns="3b928d5f-bc7a-43ad-a68e-93247cf8b4f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EC710D-263F-4648-BC3F-81A9DC42D1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928d5f-bc7a-43ad-a68e-93247cf8b4f0"/>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12DEC2-07F0-4EA4-A39F-C1BCB10A8E23}">
  <ds:schemaRefs>
    <ds:schemaRef ds:uri="http://schemas.microsoft.com/office/2006/metadata/properties"/>
    <ds:schemaRef ds:uri="http://schemas.microsoft.com/office/infopath/2007/PartnerControls"/>
    <ds:schemaRef ds:uri="3b928d5f-bc7a-43ad-a68e-93247cf8b4f0"/>
    <ds:schemaRef ds:uri="85ec59af-1a16-40a0-b163-384e34c79a5c"/>
  </ds:schemaRefs>
</ds:datastoreItem>
</file>

<file path=customXml/itemProps3.xml><?xml version="1.0" encoding="utf-8"?>
<ds:datastoreItem xmlns:ds="http://schemas.openxmlformats.org/officeDocument/2006/customXml" ds:itemID="{9D9DF17F-2098-41DF-AEAC-1F265C891A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応募用紙（こちらにご入力ください）</vt:lpstr>
      <vt:lpstr>審査用紙</vt:lpstr>
      <vt:lpstr>'応募用紙（こちらにご入力ください）'!Print_Area</vt:lpstr>
      <vt:lpstr>審査用紙!Print_Area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留中 真鼓(TOMENAKA Mako)</dc:creator>
  <cp:keywords/>
  <dc:description/>
  <cp:lastModifiedBy>本多 隼人(HONDA Hayato)</cp:lastModifiedBy>
  <cp:revision/>
  <cp:lastPrinted>2026-05-22T06:38:39Z</cp:lastPrinted>
  <dcterms:created xsi:type="dcterms:W3CDTF">2025-12-16T04:11:17Z</dcterms:created>
  <dcterms:modified xsi:type="dcterms:W3CDTF">2026-05-28T00:54:44Z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0x0101009A3CE083F6F7C941B91630970E834952</vt:lpwstr>
  </property>
  <property fmtid="{D5CDD505-2E9C-101B-9397-08002B2CF9AE}" pid="3" name="MediaServiceImageTags">
    <vt:lpwstr/>
  </property>
</Properties>
</file>